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_-Courses\__Courses-2021-Spring\_BANA6650-2021-Spring\Lec-H3-PMBOK-Quant-Spring-2021\"/>
    </mc:Choice>
  </mc:AlternateContent>
  <xr:revisionPtr revIDLastSave="0" documentId="8_{C6952A92-B99C-46D4-A9AD-D6C9F66CF240}" xr6:coauthVersionLast="46" xr6:coauthVersionMax="46" xr10:uidLastSave="{00000000-0000-0000-0000-000000000000}"/>
  <bookViews>
    <workbookView xWindow="330" yWindow="630" windowWidth="21600" windowHeight="14190" xr2:uid="{22CC1E9C-411B-4ABC-B2ED-EFCBFC68AB1B}"/>
  </bookViews>
  <sheets>
    <sheet name="MCD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6" l="1"/>
  <c r="S8" i="6"/>
  <c r="S7" i="6"/>
  <c r="P8" i="6"/>
  <c r="Q8" i="6"/>
  <c r="R8" i="6"/>
  <c r="P9" i="6"/>
  <c r="Q9" i="6"/>
  <c r="R9" i="6"/>
  <c r="P10" i="6"/>
  <c r="Q10" i="6"/>
  <c r="Q7" i="6"/>
  <c r="R7" i="6"/>
  <c r="P7" i="6"/>
  <c r="O8" i="6"/>
  <c r="T8" i="6" s="1"/>
  <c r="O9" i="6"/>
  <c r="T9" i="6" s="1"/>
  <c r="O10" i="6"/>
  <c r="O7" i="6"/>
  <c r="O11" i="6" s="1"/>
  <c r="G28" i="6"/>
  <c r="H28" i="6"/>
  <c r="R10" i="6" s="1"/>
  <c r="F28" i="6"/>
  <c r="S10" i="6" l="1"/>
  <c r="T7" i="6"/>
  <c r="T10" i="6"/>
  <c r="R12" i="6"/>
  <c r="Q12" i="6"/>
  <c r="P12" i="6"/>
  <c r="S12" i="6" l="1"/>
  <c r="R13" i="6" s="1"/>
  <c r="Q13" i="6" l="1"/>
  <c r="P13" i="6"/>
  <c r="S13" i="6" l="1"/>
  <c r="P14" i="6"/>
  <c r="Q14" i="6" l="1"/>
  <c r="R14" i="6"/>
</calcChain>
</file>

<file path=xl/sharedStrings.xml><?xml version="1.0" encoding="utf-8"?>
<sst xmlns="http://schemas.openxmlformats.org/spreadsheetml/2006/main" count="61" uniqueCount="27">
  <si>
    <t>Criteria</t>
  </si>
  <si>
    <t>Weight</t>
  </si>
  <si>
    <t>Sum</t>
  </si>
  <si>
    <t>C1. Technical Approach</t>
  </si>
  <si>
    <t>C2. Management Approach</t>
  </si>
  <si>
    <t>C3. Past Performance</t>
  </si>
  <si>
    <t>C4. Price</t>
  </si>
  <si>
    <t>Highest Score?</t>
  </si>
  <si>
    <t>Unbiased Weighted Scores</t>
  </si>
  <si>
    <t>Normalized Unbiased Weighted Scores</t>
  </si>
  <si>
    <t>MCDM (Multiple Criteria Decision Model)</t>
  </si>
  <si>
    <t>Proposal #1</t>
  </si>
  <si>
    <t>Proposal #2</t>
  </si>
  <si>
    <t>Proposal #3</t>
  </si>
  <si>
    <t>Direction</t>
  </si>
  <si>
    <t>Higher is better</t>
  </si>
  <si>
    <t>Lower is better</t>
  </si>
  <si>
    <t>C4. 1/Price</t>
  </si>
  <si>
    <t>Replace (C4. Price) with (1/Price)</t>
  </si>
  <si>
    <t>Weights and Measures are positive, ratio scale, but (Price) is (Lower is better) and needs transformation.</t>
  </si>
  <si>
    <t>Conditions require Positive measures, Ratio scale, Higher is Better for all measures.</t>
  </si>
  <si>
    <t>Consider Example of Criteria, Weights, Alternatives, and Measures</t>
  </si>
  <si>
    <t>Conditions met.</t>
  </si>
  <si>
    <t>Check for conditions met.</t>
  </si>
  <si>
    <t>Wts(Modified)=Wts/Sum</t>
  </si>
  <si>
    <t>Perform MCDM to obtain Normalized Unbiased Weighted Scores</t>
  </si>
  <si>
    <t>Proposal #2 is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</si>
</sst>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73" formatCode="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3" fontId="1" fillId="0" borderId="8" xfId="0" applyNumberFormat="1" applyFont="1" applyBorder="1" applyAlignment="1">
      <alignment horizontal="center" vertical="center"/>
    </xf>
    <xf numFmtId="173" fontId="1" fillId="0" borderId="9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</cellXfs>
  <cellStyles count="2">
    <cellStyle name="Normal" xfId="0" builtinId="0"/>
    <cellStyle name="Normal 2" xfId="1" xr:uid="{33B705B2-C5D6-4713-95DE-989126120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9D4D-6886-489B-9197-2D7D08B70122}">
  <dimension ref="B2:T50"/>
  <sheetViews>
    <sheetView tabSelected="1" zoomScale="145" zoomScaleNormal="145" workbookViewId="0">
      <selection activeCell="N21" sqref="N21"/>
    </sheetView>
  </sheetViews>
  <sheetFormatPr defaultRowHeight="12.75" x14ac:dyDescent="0.2"/>
  <cols>
    <col min="1" max="2" width="2.7109375" style="1" customWidth="1"/>
    <col min="3" max="3" width="2.7109375" style="3" customWidth="1"/>
    <col min="4" max="4" width="24" style="9" bestFit="1" customWidth="1"/>
    <col min="5" max="5" width="7.42578125" style="9" bestFit="1" customWidth="1"/>
    <col min="6" max="6" width="12" style="9" bestFit="1" customWidth="1"/>
    <col min="7" max="8" width="13" style="9" bestFit="1" customWidth="1"/>
    <col min="9" max="9" width="15.7109375" style="9" customWidth="1"/>
    <col min="10" max="13" width="2.7109375" style="1" customWidth="1"/>
    <col min="14" max="14" width="34.28515625" style="1" bestFit="1" customWidth="1"/>
    <col min="15" max="15" width="6.85546875" style="9" bestFit="1" customWidth="1"/>
    <col min="16" max="16" width="12" style="9" bestFit="1" customWidth="1"/>
    <col min="17" max="19" width="13" style="9" bestFit="1" customWidth="1"/>
    <col min="20" max="20" width="21.85546875" style="9" bestFit="1" customWidth="1"/>
    <col min="21" max="16384" width="9.140625" style="1"/>
  </cols>
  <sheetData>
    <row r="2" spans="2:20" x14ac:dyDescent="0.2">
      <c r="B2" s="2" t="s">
        <v>10</v>
      </c>
    </row>
    <row r="4" spans="2:20" x14ac:dyDescent="0.2">
      <c r="C4" s="16" t="s">
        <v>21</v>
      </c>
      <c r="D4" s="17"/>
      <c r="E4" s="17"/>
      <c r="F4" s="17"/>
      <c r="G4" s="17"/>
      <c r="H4" s="17"/>
      <c r="I4" s="7"/>
      <c r="M4" s="48" t="s">
        <v>25</v>
      </c>
      <c r="N4" s="49"/>
      <c r="O4" s="17"/>
      <c r="P4" s="17"/>
      <c r="Q4" s="17"/>
      <c r="R4" s="17"/>
      <c r="S4" s="17"/>
      <c r="T4" s="7"/>
    </row>
    <row r="6" spans="2:20" x14ac:dyDescent="0.2">
      <c r="D6" s="10" t="s">
        <v>0</v>
      </c>
      <c r="E6" s="9" t="s">
        <v>1</v>
      </c>
      <c r="F6" s="9" t="s">
        <v>11</v>
      </c>
      <c r="G6" s="9" t="s">
        <v>12</v>
      </c>
      <c r="H6" s="9" t="s">
        <v>13</v>
      </c>
      <c r="N6" s="12" t="s">
        <v>0</v>
      </c>
      <c r="O6" s="8" t="s">
        <v>1</v>
      </c>
      <c r="P6" s="6" t="s">
        <v>11</v>
      </c>
      <c r="Q6" s="6" t="s">
        <v>12</v>
      </c>
      <c r="R6" s="6" t="s">
        <v>13</v>
      </c>
      <c r="S6" s="7" t="s">
        <v>2</v>
      </c>
      <c r="T6" s="6" t="s">
        <v>24</v>
      </c>
    </row>
    <row r="7" spans="2:20" x14ac:dyDescent="0.2">
      <c r="D7" s="11" t="s">
        <v>3</v>
      </c>
      <c r="E7" s="27">
        <v>0.3</v>
      </c>
      <c r="F7" s="6">
        <v>72</v>
      </c>
      <c r="G7" s="6">
        <v>74</v>
      </c>
      <c r="H7" s="6">
        <v>73</v>
      </c>
      <c r="N7" s="12" t="s">
        <v>3</v>
      </c>
      <c r="O7" s="5">
        <f>E25</f>
        <v>0.3</v>
      </c>
      <c r="P7" s="6">
        <f>F25</f>
        <v>72</v>
      </c>
      <c r="Q7" s="6">
        <f t="shared" ref="Q7:R7" si="0">G25</f>
        <v>74</v>
      </c>
      <c r="R7" s="6">
        <f t="shared" si="0"/>
        <v>73</v>
      </c>
      <c r="S7" s="7">
        <f>SUM(P7:R7)</f>
        <v>219</v>
      </c>
      <c r="T7" s="33">
        <f>O7/S7</f>
        <v>1.3698630136986301E-3</v>
      </c>
    </row>
    <row r="8" spans="2:20" x14ac:dyDescent="0.2">
      <c r="D8" s="11" t="s">
        <v>4</v>
      </c>
      <c r="E8" s="27">
        <v>0.3</v>
      </c>
      <c r="F8" s="6">
        <v>33</v>
      </c>
      <c r="G8" s="6">
        <v>29</v>
      </c>
      <c r="H8" s="6">
        <v>31</v>
      </c>
      <c r="N8" s="12" t="s">
        <v>4</v>
      </c>
      <c r="O8" s="5">
        <f t="shared" ref="O8:O10" si="1">E26</f>
        <v>0.3</v>
      </c>
      <c r="P8" s="6">
        <f t="shared" ref="P8:P10" si="2">F26</f>
        <v>33</v>
      </c>
      <c r="Q8" s="6">
        <f t="shared" ref="Q8:Q10" si="3">G26</f>
        <v>29</v>
      </c>
      <c r="R8" s="6">
        <f t="shared" ref="R8:R10" si="4">H26</f>
        <v>31</v>
      </c>
      <c r="S8" s="7">
        <f>SUM(P8:R8)</f>
        <v>93</v>
      </c>
      <c r="T8" s="33">
        <f>O8/S8</f>
        <v>3.2258064516129032E-3</v>
      </c>
    </row>
    <row r="9" spans="2:20" x14ac:dyDescent="0.2">
      <c r="D9" s="11" t="s">
        <v>5</v>
      </c>
      <c r="E9" s="27">
        <v>0.2</v>
      </c>
      <c r="F9" s="6">
        <v>52</v>
      </c>
      <c r="G9" s="6">
        <v>58</v>
      </c>
      <c r="H9" s="6">
        <v>60</v>
      </c>
      <c r="N9" s="12" t="s">
        <v>5</v>
      </c>
      <c r="O9" s="5">
        <f t="shared" si="1"/>
        <v>0.2</v>
      </c>
      <c r="P9" s="6">
        <f t="shared" si="2"/>
        <v>52</v>
      </c>
      <c r="Q9" s="6">
        <f t="shared" si="3"/>
        <v>58</v>
      </c>
      <c r="R9" s="6">
        <f t="shared" si="4"/>
        <v>60</v>
      </c>
      <c r="S9" s="7">
        <f>SUM(P9:R9)</f>
        <v>170</v>
      </c>
      <c r="T9" s="33">
        <f>O9/S9</f>
        <v>1.1764705882352942E-3</v>
      </c>
    </row>
    <row r="10" spans="2:20" x14ac:dyDescent="0.2">
      <c r="D10" s="11" t="s">
        <v>6</v>
      </c>
      <c r="E10" s="27">
        <v>0.2</v>
      </c>
      <c r="F10" s="6">
        <v>63000</v>
      </c>
      <c r="G10" s="6">
        <v>47000</v>
      </c>
      <c r="H10" s="6">
        <v>55000</v>
      </c>
      <c r="N10" s="12" t="s">
        <v>6</v>
      </c>
      <c r="O10" s="5">
        <f t="shared" si="1"/>
        <v>0.2</v>
      </c>
      <c r="P10" s="6">
        <f t="shared" si="2"/>
        <v>1.5873015873015872E-5</v>
      </c>
      <c r="Q10" s="6">
        <f t="shared" si="3"/>
        <v>2.1276595744680852E-5</v>
      </c>
      <c r="R10" s="6">
        <f t="shared" si="4"/>
        <v>1.8181818181818182E-5</v>
      </c>
      <c r="S10" s="7">
        <f>SUM(P10:R10)</f>
        <v>5.5331429799514903E-5</v>
      </c>
      <c r="T10" s="33">
        <f>O10/S10</f>
        <v>3614.5821773388084</v>
      </c>
    </row>
    <row r="11" spans="2:20" x14ac:dyDescent="0.2">
      <c r="N11" s="32" t="s">
        <v>2</v>
      </c>
      <c r="O11" s="39">
        <f>SUM(O7:O10)</f>
        <v>1</v>
      </c>
      <c r="P11" s="40"/>
      <c r="Q11" s="28"/>
      <c r="R11" s="41"/>
      <c r="T11" s="28"/>
    </row>
    <row r="12" spans="2:20" x14ac:dyDescent="0.2">
      <c r="C12" s="18" t="s">
        <v>23</v>
      </c>
      <c r="D12" s="19"/>
      <c r="E12" s="19"/>
      <c r="F12" s="19"/>
      <c r="G12" s="19"/>
      <c r="H12" s="19"/>
      <c r="I12" s="20"/>
      <c r="N12" s="35" t="s">
        <v>8</v>
      </c>
      <c r="O12" s="19"/>
      <c r="P12" s="42">
        <f>SUMPRODUCT($T$7:$T$10,P7:P10)</f>
        <v>0.32363254075298159</v>
      </c>
      <c r="Q12" s="43">
        <f>SUMPRODUCT($T$7:$T$10,Q7:Q10)</f>
        <v>0.34005954800128602</v>
      </c>
      <c r="R12" s="44">
        <f>SUMPRODUCT($T$7:$T$10,R7:R10)</f>
        <v>0.33630791124573239</v>
      </c>
      <c r="S12" s="36">
        <f>SUM(P12:R12)</f>
        <v>1</v>
      </c>
      <c r="T12" s="28"/>
    </row>
    <row r="13" spans="2:20" x14ac:dyDescent="0.2">
      <c r="C13" s="21" t="s">
        <v>20</v>
      </c>
      <c r="D13" s="22"/>
      <c r="E13" s="22"/>
      <c r="F13" s="22"/>
      <c r="G13" s="22"/>
      <c r="H13" s="22"/>
      <c r="I13" s="23"/>
      <c r="N13" s="34" t="s">
        <v>9</v>
      </c>
      <c r="O13" s="22"/>
      <c r="P13" s="45">
        <f>P12/$S$12</f>
        <v>0.32363254075298159</v>
      </c>
      <c r="Q13" s="46">
        <f>Q12/$S$12</f>
        <v>0.34005954800128602</v>
      </c>
      <c r="R13" s="47">
        <f>R12/$S$12</f>
        <v>0.33630791124573239</v>
      </c>
      <c r="S13" s="37">
        <f>SUM(P13:R13)</f>
        <v>1</v>
      </c>
      <c r="T13" s="28"/>
    </row>
    <row r="14" spans="2:20" x14ac:dyDescent="0.2">
      <c r="N14" s="34" t="s">
        <v>7</v>
      </c>
      <c r="O14" s="22"/>
      <c r="P14" s="38" t="str">
        <f>IF(P13=MAX($P$13:$R$13),"Yes","")</f>
        <v/>
      </c>
      <c r="Q14" s="22" t="str">
        <f>IF(Q13=MAX($P$13:$R$13),"Yes","")</f>
        <v>Yes</v>
      </c>
      <c r="R14" s="23" t="str">
        <f>IF(R13=MAX($P$13:$R$13),"Yes","")</f>
        <v/>
      </c>
      <c r="S14" s="28"/>
      <c r="T14" s="28"/>
    </row>
    <row r="15" spans="2:20" s="9" customFormat="1" x14ac:dyDescent="0.2">
      <c r="D15" s="4" t="s">
        <v>0</v>
      </c>
      <c r="E15" s="9" t="s">
        <v>1</v>
      </c>
      <c r="F15" s="9" t="s">
        <v>11</v>
      </c>
      <c r="G15" s="9" t="s">
        <v>12</v>
      </c>
      <c r="H15" s="9" t="s">
        <v>13</v>
      </c>
      <c r="I15" s="9" t="s">
        <v>14</v>
      </c>
      <c r="N15" s="29"/>
      <c r="O15" s="28"/>
      <c r="P15" s="30"/>
      <c r="Q15" s="30"/>
      <c r="R15" s="30"/>
      <c r="S15" s="28"/>
      <c r="T15" s="28"/>
    </row>
    <row r="16" spans="2:20" s="9" customFormat="1" x14ac:dyDescent="0.2">
      <c r="D16" s="12" t="s">
        <v>3</v>
      </c>
      <c r="E16" s="27">
        <v>0.3</v>
      </c>
      <c r="F16" s="6">
        <v>72</v>
      </c>
      <c r="G16" s="6">
        <v>74</v>
      </c>
      <c r="H16" s="6">
        <v>73</v>
      </c>
      <c r="I16" s="13" t="s">
        <v>15</v>
      </c>
      <c r="M16" s="26" t="s">
        <v>26</v>
      </c>
      <c r="N16" s="50"/>
      <c r="O16" s="17"/>
      <c r="P16" s="17"/>
      <c r="Q16" s="17"/>
      <c r="R16" s="17"/>
      <c r="S16" s="17"/>
      <c r="T16" s="7"/>
    </row>
    <row r="17" spans="3:20" s="9" customFormat="1" x14ac:dyDescent="0.2">
      <c r="D17" s="12" t="s">
        <v>4</v>
      </c>
      <c r="E17" s="27">
        <v>0.3</v>
      </c>
      <c r="F17" s="6">
        <v>33</v>
      </c>
      <c r="G17" s="6">
        <v>29</v>
      </c>
      <c r="H17" s="6">
        <v>31</v>
      </c>
      <c r="I17" s="14" t="s">
        <v>15</v>
      </c>
      <c r="N17" s="28"/>
      <c r="O17" s="28"/>
      <c r="P17" s="28"/>
      <c r="Q17" s="28"/>
      <c r="R17" s="28"/>
      <c r="S17" s="28"/>
      <c r="T17" s="28"/>
    </row>
    <row r="18" spans="3:20" x14ac:dyDescent="0.2">
      <c r="D18" s="12" t="s">
        <v>5</v>
      </c>
      <c r="E18" s="27">
        <v>0.2</v>
      </c>
      <c r="F18" s="6">
        <v>52</v>
      </c>
      <c r="G18" s="6">
        <v>58</v>
      </c>
      <c r="H18" s="6">
        <v>60</v>
      </c>
      <c r="I18" s="14" t="s">
        <v>15</v>
      </c>
      <c r="N18" s="31"/>
      <c r="O18" s="28"/>
      <c r="P18" s="28"/>
      <c r="Q18" s="28"/>
      <c r="R18" s="28"/>
      <c r="S18" s="28"/>
      <c r="T18" s="28"/>
    </row>
    <row r="19" spans="3:20" x14ac:dyDescent="0.2">
      <c r="D19" s="12" t="s">
        <v>6</v>
      </c>
      <c r="E19" s="27">
        <v>0.2</v>
      </c>
      <c r="F19" s="6">
        <v>63000</v>
      </c>
      <c r="G19" s="6">
        <v>47000</v>
      </c>
      <c r="H19" s="6">
        <v>55000</v>
      </c>
      <c r="I19" s="15" t="s">
        <v>16</v>
      </c>
      <c r="N19" s="31"/>
      <c r="O19" s="28"/>
      <c r="P19" s="28"/>
      <c r="Q19" s="28"/>
      <c r="R19" s="28"/>
      <c r="S19" s="28"/>
      <c r="T19" s="28"/>
    </row>
    <row r="21" spans="3:20" x14ac:dyDescent="0.2">
      <c r="C21" s="24" t="s">
        <v>19</v>
      </c>
      <c r="D21" s="19"/>
      <c r="E21" s="19"/>
      <c r="F21" s="19"/>
      <c r="G21" s="19"/>
      <c r="H21" s="19"/>
      <c r="I21" s="20"/>
      <c r="K21" s="10"/>
      <c r="L21" s="10"/>
    </row>
    <row r="22" spans="3:20" x14ac:dyDescent="0.2">
      <c r="C22" s="25" t="s">
        <v>18</v>
      </c>
      <c r="D22" s="22"/>
      <c r="E22" s="22"/>
      <c r="F22" s="22"/>
      <c r="G22" s="22"/>
      <c r="H22" s="22"/>
      <c r="I22" s="23"/>
    </row>
    <row r="24" spans="3:20" x14ac:dyDescent="0.2">
      <c r="C24" s="1"/>
      <c r="D24" s="4" t="s">
        <v>0</v>
      </c>
      <c r="E24" s="9" t="s">
        <v>1</v>
      </c>
      <c r="F24" s="9" t="s">
        <v>11</v>
      </c>
      <c r="G24" s="9" t="s">
        <v>12</v>
      </c>
      <c r="H24" s="9" t="s">
        <v>13</v>
      </c>
      <c r="I24" s="9" t="s">
        <v>14</v>
      </c>
    </row>
    <row r="25" spans="3:20" x14ac:dyDescent="0.2">
      <c r="C25" s="1"/>
      <c r="D25" s="12" t="s">
        <v>3</v>
      </c>
      <c r="E25" s="27">
        <v>0.3</v>
      </c>
      <c r="F25" s="6">
        <v>72</v>
      </c>
      <c r="G25" s="6">
        <v>74</v>
      </c>
      <c r="H25" s="6">
        <v>73</v>
      </c>
      <c r="I25" s="13" t="s">
        <v>15</v>
      </c>
    </row>
    <row r="26" spans="3:20" x14ac:dyDescent="0.2">
      <c r="C26" s="1"/>
      <c r="D26" s="12" t="s">
        <v>4</v>
      </c>
      <c r="E26" s="27">
        <v>0.3</v>
      </c>
      <c r="F26" s="6">
        <v>33</v>
      </c>
      <c r="G26" s="6">
        <v>29</v>
      </c>
      <c r="H26" s="6">
        <v>31</v>
      </c>
      <c r="I26" s="14" t="s">
        <v>15</v>
      </c>
    </row>
    <row r="27" spans="3:20" x14ac:dyDescent="0.2">
      <c r="C27" s="1"/>
      <c r="D27" s="12" t="s">
        <v>5</v>
      </c>
      <c r="E27" s="27">
        <v>0.2</v>
      </c>
      <c r="F27" s="6">
        <v>52</v>
      </c>
      <c r="G27" s="6">
        <v>58</v>
      </c>
      <c r="H27" s="6">
        <v>60</v>
      </c>
      <c r="I27" s="14" t="s">
        <v>15</v>
      </c>
    </row>
    <row r="28" spans="3:20" x14ac:dyDescent="0.2">
      <c r="C28" s="1"/>
      <c r="D28" s="12" t="s">
        <v>17</v>
      </c>
      <c r="E28" s="27">
        <v>0.2</v>
      </c>
      <c r="F28" s="6">
        <f>1/F19</f>
        <v>1.5873015873015872E-5</v>
      </c>
      <c r="G28" s="6">
        <f>1/G19</f>
        <v>2.1276595744680852E-5</v>
      </c>
      <c r="H28" s="6">
        <f>1/H19</f>
        <v>1.8181818181818182E-5</v>
      </c>
      <c r="I28" s="15" t="s">
        <v>15</v>
      </c>
    </row>
    <row r="29" spans="3:20" x14ac:dyDescent="0.2">
      <c r="C29" s="1"/>
    </row>
    <row r="30" spans="3:20" x14ac:dyDescent="0.2">
      <c r="C30" s="26" t="s">
        <v>22</v>
      </c>
      <c r="D30" s="17"/>
      <c r="E30" s="17"/>
      <c r="F30" s="17"/>
      <c r="G30" s="17"/>
      <c r="H30" s="17"/>
      <c r="I30" s="7"/>
    </row>
    <row r="31" spans="3:20" x14ac:dyDescent="0.2">
      <c r="C31" s="1"/>
    </row>
    <row r="32" spans="3:20" x14ac:dyDescent="0.2">
      <c r="C32" s="1"/>
    </row>
    <row r="33" spans="3:9" x14ac:dyDescent="0.2">
      <c r="C33" s="1"/>
    </row>
    <row r="34" spans="3:9" x14ac:dyDescent="0.2">
      <c r="C34" s="4"/>
    </row>
    <row r="37" spans="3:9" x14ac:dyDescent="0.2">
      <c r="C37" s="1"/>
    </row>
    <row r="38" spans="3:9" x14ac:dyDescent="0.2">
      <c r="C38" s="1"/>
    </row>
    <row r="39" spans="3:9" x14ac:dyDescent="0.2">
      <c r="C39" s="1"/>
    </row>
    <row r="40" spans="3:9" x14ac:dyDescent="0.2">
      <c r="C40" s="1"/>
    </row>
    <row r="41" spans="3:9" x14ac:dyDescent="0.2">
      <c r="C41" s="1"/>
    </row>
    <row r="42" spans="3:9" x14ac:dyDescent="0.2">
      <c r="C42" s="1"/>
    </row>
    <row r="43" spans="3:9" x14ac:dyDescent="0.2">
      <c r="C43" s="1"/>
    </row>
    <row r="44" spans="3:9" x14ac:dyDescent="0.2">
      <c r="C44" s="1"/>
    </row>
    <row r="45" spans="3:9" x14ac:dyDescent="0.2">
      <c r="C45" s="1"/>
    </row>
    <row r="46" spans="3:9" x14ac:dyDescent="0.2">
      <c r="C46" s="1"/>
    </row>
    <row r="47" spans="3:9" x14ac:dyDescent="0.2">
      <c r="C47" s="1"/>
      <c r="D47" s="1"/>
      <c r="E47" s="1"/>
      <c r="F47" s="1"/>
      <c r="G47" s="1"/>
      <c r="H47" s="1"/>
      <c r="I47" s="1"/>
    </row>
    <row r="48" spans="3:9" x14ac:dyDescent="0.2">
      <c r="C48" s="1"/>
      <c r="D48" s="1"/>
      <c r="E48" s="1"/>
      <c r="F48" s="1"/>
      <c r="G48" s="1"/>
      <c r="H48" s="1"/>
      <c r="I48" s="1"/>
    </row>
    <row r="49" spans="3:9" x14ac:dyDescent="0.2">
      <c r="C49" s="1"/>
      <c r="D49" s="1"/>
      <c r="E49" s="1"/>
      <c r="F49" s="1"/>
      <c r="G49" s="1"/>
      <c r="H49" s="1"/>
      <c r="I49" s="1"/>
    </row>
    <row r="50" spans="3:9" x14ac:dyDescent="0.2">
      <c r="C50" s="1"/>
      <c r="D50" s="1"/>
      <c r="E50" s="1"/>
      <c r="F50" s="1"/>
      <c r="G50" s="1"/>
      <c r="H50" s="1"/>
      <c r="I50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2021-03-02T19:19:52Z</dcterms:created>
  <dcterms:modified xsi:type="dcterms:W3CDTF">2021-03-02T20:19:21Z</dcterms:modified>
</cp:coreProperties>
</file>