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H:\Documents\_A4-Material\B6-DA-Master Folder\DA-2019-Bayesian\"/>
    </mc:Choice>
  </mc:AlternateContent>
  <xr:revisionPtr revIDLastSave="0" documentId="13_ncr:1_{71C2C9BD-F97D-454C-BC8D-FAA3F10985D1}" xr6:coauthVersionLast="40" xr6:coauthVersionMax="40" xr10:uidLastSave="{00000000-0000-0000-0000-000000000000}"/>
  <bookViews>
    <workbookView xWindow="22932" yWindow="-108" windowWidth="23256" windowHeight="12576" xr2:uid="{00000000-000D-0000-FFFF-FFFF00000000}"/>
  </bookViews>
  <sheets>
    <sheet name="Bayesian Analysi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" l="1"/>
  <c r="D8" i="3"/>
  <c r="C8" i="3"/>
  <c r="E7" i="3"/>
  <c r="E19" i="3" s="1"/>
  <c r="E6" i="3"/>
  <c r="C14" i="3" l="1"/>
  <c r="C25" i="3" s="1"/>
  <c r="C19" i="3"/>
  <c r="D19" i="3"/>
  <c r="D14" i="3"/>
  <c r="D25" i="3" s="1"/>
  <c r="E12" i="3"/>
  <c r="H6" i="3" s="1"/>
  <c r="E13" i="3"/>
  <c r="H7" i="3" s="1"/>
  <c r="C13" i="3"/>
  <c r="D13" i="3"/>
  <c r="C12" i="3"/>
  <c r="C18" i="3"/>
  <c r="D12" i="3"/>
  <c r="D18" i="3"/>
  <c r="E14" i="3"/>
  <c r="E18" i="3"/>
  <c r="I13" i="3" l="1"/>
  <c r="I6" i="3"/>
  <c r="K6" i="3" s="1"/>
  <c r="C23" i="3"/>
  <c r="J6" i="3"/>
  <c r="L6" i="3" s="1"/>
  <c r="J13" i="3"/>
  <c r="J7" i="3"/>
  <c r="L7" i="3" s="1"/>
  <c r="L8" i="3" s="1"/>
  <c r="N7" i="3" s="1"/>
  <c r="J14" i="3"/>
  <c r="I14" i="3"/>
  <c r="I7" i="3"/>
  <c r="K7" i="3" s="1"/>
  <c r="C24" i="3"/>
  <c r="D23" i="3"/>
  <c r="D24" i="3"/>
  <c r="N6" i="3" l="1"/>
  <c r="K8" i="3"/>
  <c r="M7" i="3" s="1"/>
  <c r="H14" i="3" s="1"/>
  <c r="M6" i="3" l="1"/>
  <c r="H13" i="3" s="1"/>
  <c r="L13" i="3" s="1"/>
  <c r="K14" i="3"/>
  <c r="L14" i="3"/>
  <c r="K13" i="3" l="1"/>
  <c r="K15" i="3" s="1"/>
  <c r="M13" i="3" s="1"/>
  <c r="L15" i="3"/>
  <c r="N14" i="3" s="1"/>
  <c r="M14" i="3" l="1"/>
  <c r="N13" i="3"/>
</calcChain>
</file>

<file path=xl/sharedStrings.xml><?xml version="1.0" encoding="utf-8"?>
<sst xmlns="http://schemas.openxmlformats.org/spreadsheetml/2006/main" count="55" uniqueCount="19">
  <si>
    <t>Positive</t>
  </si>
  <si>
    <t>Negative</t>
  </si>
  <si>
    <t>Yes</t>
  </si>
  <si>
    <t>No</t>
  </si>
  <si>
    <t>Sum</t>
  </si>
  <si>
    <t>Bayesian Analysis</t>
  </si>
  <si>
    <t>Prior</t>
  </si>
  <si>
    <t>Conditional</t>
  </si>
  <si>
    <t>Joint</t>
  </si>
  <si>
    <t>Posterior</t>
  </si>
  <si>
    <t>Test</t>
  </si>
  <si>
    <t>Disease: Yes</t>
  </si>
  <si>
    <t>Disease: No</t>
  </si>
  <si>
    <t>Table 2. Joint Probabilities</t>
  </si>
  <si>
    <t>Table 3. Conditional Probabilities, P[T|D]</t>
  </si>
  <si>
    <t>Table 4. Conditional Probabilities, P[D|T]</t>
  </si>
  <si>
    <t>Table 1. Frequencies</t>
  </si>
  <si>
    <t>Bayesian Table 1.</t>
  </si>
  <si>
    <t>Bayesian Table 2. Posterior Probabilities after one Positive Test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</si>
</sst>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115" zoomScaleNormal="115" workbookViewId="0">
      <selection activeCell="H18" sqref="H18"/>
    </sheetView>
  </sheetViews>
  <sheetFormatPr defaultColWidth="8.90625" defaultRowHeight="15" x14ac:dyDescent="0.25"/>
  <cols>
    <col min="1" max="1" width="1.453125" style="1" customWidth="1"/>
    <col min="2" max="2" width="12.26953125" style="1" customWidth="1"/>
    <col min="3" max="5" width="8.6328125" style="1" customWidth="1"/>
    <col min="6" max="6" width="3" style="1" customWidth="1"/>
    <col min="7" max="14" width="8.6328125" style="1" customWidth="1"/>
    <col min="15" max="16384" width="8.90625" style="1"/>
  </cols>
  <sheetData>
    <row r="1" spans="1:14" ht="15.6" x14ac:dyDescent="0.25">
      <c r="A1" s="2" t="s">
        <v>5</v>
      </c>
    </row>
    <row r="2" spans="1:14" ht="15.6" x14ac:dyDescent="0.25">
      <c r="A2" s="2"/>
    </row>
    <row r="3" spans="1:14" ht="16.2" thickBot="1" x14ac:dyDescent="0.3">
      <c r="A3" s="2"/>
      <c r="B3" s="8" t="s">
        <v>16</v>
      </c>
      <c r="C3" s="5"/>
      <c r="D3" s="5"/>
      <c r="E3" s="5"/>
      <c r="G3" s="9" t="s">
        <v>17</v>
      </c>
    </row>
    <row r="4" spans="1:14" x14ac:dyDescent="0.25">
      <c r="B4" s="20"/>
      <c r="C4" s="21" t="s">
        <v>10</v>
      </c>
      <c r="D4" s="21" t="s">
        <v>10</v>
      </c>
      <c r="E4" s="22"/>
      <c r="G4" s="20"/>
      <c r="H4" s="21" t="s">
        <v>6</v>
      </c>
      <c r="I4" s="33" t="s">
        <v>7</v>
      </c>
      <c r="J4" s="21"/>
      <c r="K4" s="21" t="s">
        <v>8</v>
      </c>
      <c r="L4" s="21"/>
      <c r="M4" s="33" t="s">
        <v>9</v>
      </c>
      <c r="N4" s="22"/>
    </row>
    <row r="5" spans="1:14" x14ac:dyDescent="0.25">
      <c r="B5" s="23"/>
      <c r="C5" s="5" t="s">
        <v>0</v>
      </c>
      <c r="D5" s="5" t="s">
        <v>1</v>
      </c>
      <c r="E5" s="24" t="s">
        <v>4</v>
      </c>
      <c r="G5" s="23"/>
      <c r="H5" s="5"/>
      <c r="I5" s="36" t="s">
        <v>0</v>
      </c>
      <c r="J5" s="37" t="s">
        <v>1</v>
      </c>
      <c r="K5" s="36" t="s">
        <v>0</v>
      </c>
      <c r="L5" s="37" t="s">
        <v>1</v>
      </c>
      <c r="M5" s="36" t="s">
        <v>0</v>
      </c>
      <c r="N5" s="39" t="s">
        <v>1</v>
      </c>
    </row>
    <row r="6" spans="1:14" x14ac:dyDescent="0.25">
      <c r="B6" s="23" t="s">
        <v>11</v>
      </c>
      <c r="C6" s="3">
        <v>320</v>
      </c>
      <c r="D6" s="4">
        <v>80</v>
      </c>
      <c r="E6" s="24">
        <f>SUM(C6:D6)</f>
        <v>400</v>
      </c>
      <c r="G6" s="23" t="s">
        <v>2</v>
      </c>
      <c r="H6" s="14">
        <f>E12</f>
        <v>0.4</v>
      </c>
      <c r="I6" s="16">
        <f>C18</f>
        <v>0.8</v>
      </c>
      <c r="J6" s="17">
        <f>D18</f>
        <v>0.2</v>
      </c>
      <c r="K6" s="10">
        <f>H6*I6</f>
        <v>0.32000000000000006</v>
      </c>
      <c r="L6" s="11">
        <f>H6*J6</f>
        <v>8.0000000000000016E-2</v>
      </c>
      <c r="M6" s="3">
        <f>K6/K8</f>
        <v>0.64000000000000012</v>
      </c>
      <c r="N6" s="31">
        <f>L6/L8</f>
        <v>0.16000000000000003</v>
      </c>
    </row>
    <row r="7" spans="1:14" x14ac:dyDescent="0.25">
      <c r="B7" s="23" t="s">
        <v>12</v>
      </c>
      <c r="C7" s="6">
        <v>180</v>
      </c>
      <c r="D7" s="7">
        <v>420</v>
      </c>
      <c r="E7" s="24">
        <f>SUM(C7:D7)</f>
        <v>600</v>
      </c>
      <c r="G7" s="23" t="s">
        <v>3</v>
      </c>
      <c r="H7" s="15">
        <f>E13</f>
        <v>0.6</v>
      </c>
      <c r="I7" s="18">
        <f>C19</f>
        <v>0.3</v>
      </c>
      <c r="J7" s="19">
        <f>D19</f>
        <v>0.7</v>
      </c>
      <c r="K7" s="12">
        <f>H7*I7</f>
        <v>0.18</v>
      </c>
      <c r="L7" s="13">
        <f>H7*J7</f>
        <v>0.42</v>
      </c>
      <c r="M7" s="6">
        <f>K7/K8</f>
        <v>0.36</v>
      </c>
      <c r="N7" s="32">
        <f>L7/L8</f>
        <v>0.84</v>
      </c>
    </row>
    <row r="8" spans="1:14" ht="15.6" thickBot="1" x14ac:dyDescent="0.3">
      <c r="B8" s="25" t="s">
        <v>4</v>
      </c>
      <c r="C8" s="26">
        <f>SUM(C6:C7)</f>
        <v>500</v>
      </c>
      <c r="D8" s="26">
        <f>SUM(D6:D7)</f>
        <v>500</v>
      </c>
      <c r="E8" s="27">
        <f>SUM(C6:D7)</f>
        <v>1000</v>
      </c>
      <c r="G8" s="25"/>
      <c r="H8" s="26"/>
      <c r="I8" s="26"/>
      <c r="J8" s="26"/>
      <c r="K8" s="42">
        <f>SUM(K6:K7)</f>
        <v>0.5</v>
      </c>
      <c r="L8" s="43">
        <f>SUM(L6:L7)</f>
        <v>0.5</v>
      </c>
      <c r="M8" s="26"/>
      <c r="N8" s="27"/>
    </row>
    <row r="9" spans="1:14" x14ac:dyDescent="0.25">
      <c r="B9" s="5"/>
      <c r="C9" s="5"/>
      <c r="D9" s="5"/>
      <c r="E9" s="5"/>
    </row>
    <row r="10" spans="1:14" ht="15.6" thickBot="1" x14ac:dyDescent="0.3">
      <c r="B10" s="8" t="s">
        <v>13</v>
      </c>
      <c r="C10" s="5"/>
      <c r="D10" s="5"/>
      <c r="E10" s="5"/>
      <c r="G10" s="9" t="s">
        <v>18</v>
      </c>
    </row>
    <row r="11" spans="1:14" x14ac:dyDescent="0.25">
      <c r="B11" s="20"/>
      <c r="C11" s="21" t="s">
        <v>0</v>
      </c>
      <c r="D11" s="21" t="s">
        <v>1</v>
      </c>
      <c r="E11" s="22" t="s">
        <v>4</v>
      </c>
      <c r="G11" s="20"/>
      <c r="H11" s="21" t="s">
        <v>6</v>
      </c>
      <c r="I11" s="33" t="s">
        <v>7</v>
      </c>
      <c r="J11" s="21"/>
      <c r="K11" s="21" t="s">
        <v>8</v>
      </c>
      <c r="L11" s="21"/>
      <c r="M11" s="33" t="s">
        <v>9</v>
      </c>
      <c r="N11" s="22"/>
    </row>
    <row r="12" spans="1:14" x14ac:dyDescent="0.25">
      <c r="B12" s="23" t="s">
        <v>2</v>
      </c>
      <c r="C12" s="16">
        <f t="shared" ref="C12:E14" si="0">C6/$E$8</f>
        <v>0.32</v>
      </c>
      <c r="D12" s="17">
        <f t="shared" si="0"/>
        <v>0.08</v>
      </c>
      <c r="E12" s="28">
        <f t="shared" si="0"/>
        <v>0.4</v>
      </c>
      <c r="G12" s="23"/>
      <c r="H12" s="5"/>
      <c r="I12" s="36" t="s">
        <v>0</v>
      </c>
      <c r="J12" s="38" t="s">
        <v>1</v>
      </c>
      <c r="K12" s="36" t="s">
        <v>0</v>
      </c>
      <c r="L12" s="37" t="s">
        <v>1</v>
      </c>
      <c r="M12" s="38" t="s">
        <v>0</v>
      </c>
      <c r="N12" s="39" t="s">
        <v>1</v>
      </c>
    </row>
    <row r="13" spans="1:14" x14ac:dyDescent="0.25">
      <c r="B13" s="23" t="s">
        <v>3</v>
      </c>
      <c r="C13" s="18">
        <f t="shared" si="0"/>
        <v>0.18</v>
      </c>
      <c r="D13" s="19">
        <f t="shared" si="0"/>
        <v>0.42</v>
      </c>
      <c r="E13" s="28">
        <f t="shared" si="0"/>
        <v>0.6</v>
      </c>
      <c r="G13" s="23" t="s">
        <v>2</v>
      </c>
      <c r="H13" s="14">
        <f>M6</f>
        <v>0.64000000000000012</v>
      </c>
      <c r="I13" s="16">
        <f>C18</f>
        <v>0.8</v>
      </c>
      <c r="J13" s="17">
        <f>D18</f>
        <v>0.2</v>
      </c>
      <c r="K13" s="10">
        <f>H13*I13</f>
        <v>0.51200000000000012</v>
      </c>
      <c r="L13" s="11">
        <f>H13*J13</f>
        <v>0.12800000000000003</v>
      </c>
      <c r="M13" s="3">
        <f>K13/K15</f>
        <v>0.82580645161290323</v>
      </c>
      <c r="N13" s="31">
        <f>L13/L15</f>
        <v>0.336842105263158</v>
      </c>
    </row>
    <row r="14" spans="1:14" ht="15.6" thickBot="1" x14ac:dyDescent="0.3">
      <c r="B14" s="25" t="s">
        <v>4</v>
      </c>
      <c r="C14" s="29">
        <f t="shared" si="0"/>
        <v>0.5</v>
      </c>
      <c r="D14" s="29">
        <f t="shared" si="0"/>
        <v>0.5</v>
      </c>
      <c r="E14" s="30">
        <f t="shared" si="0"/>
        <v>1</v>
      </c>
      <c r="G14" s="23" t="s">
        <v>3</v>
      </c>
      <c r="H14" s="15">
        <f>M7</f>
        <v>0.36</v>
      </c>
      <c r="I14" s="18">
        <f>C19</f>
        <v>0.3</v>
      </c>
      <c r="J14" s="19">
        <f>D19</f>
        <v>0.7</v>
      </c>
      <c r="K14" s="12">
        <f>H14*I14</f>
        <v>0.108</v>
      </c>
      <c r="L14" s="13">
        <f>H14*J14</f>
        <v>0.252</v>
      </c>
      <c r="M14" s="6">
        <f>K14/K15</f>
        <v>0.17419354838709675</v>
      </c>
      <c r="N14" s="32">
        <f>L14/L15</f>
        <v>0.66315789473684206</v>
      </c>
    </row>
    <row r="15" spans="1:14" ht="15.6" thickBot="1" x14ac:dyDescent="0.3">
      <c r="B15" s="5"/>
      <c r="C15" s="5"/>
      <c r="D15" s="5"/>
      <c r="E15" s="5"/>
      <c r="G15" s="25"/>
      <c r="H15" s="26"/>
      <c r="I15" s="26"/>
      <c r="J15" s="26"/>
      <c r="K15" s="34">
        <f>SUM(K13:K14)</f>
        <v>0.62000000000000011</v>
      </c>
      <c r="L15" s="35">
        <f>SUM(L13:L14)</f>
        <v>0.38</v>
      </c>
      <c r="M15" s="26"/>
      <c r="N15" s="27"/>
    </row>
    <row r="16" spans="1:14" ht="15.6" thickBot="1" x14ac:dyDescent="0.3">
      <c r="B16" s="8" t="s">
        <v>14</v>
      </c>
      <c r="C16" s="5"/>
      <c r="D16" s="5"/>
      <c r="E16" s="5"/>
    </row>
    <row r="17" spans="2:5" x14ac:dyDescent="0.25">
      <c r="B17" s="20"/>
      <c r="C17" s="21" t="s">
        <v>0</v>
      </c>
      <c r="D17" s="21" t="s">
        <v>1</v>
      </c>
      <c r="E17" s="22" t="s">
        <v>4</v>
      </c>
    </row>
    <row r="18" spans="2:5" x14ac:dyDescent="0.25">
      <c r="B18" s="23" t="s">
        <v>2</v>
      </c>
      <c r="C18" s="16">
        <f>C6/E6</f>
        <v>0.8</v>
      </c>
      <c r="D18" s="17">
        <f>D6/E6</f>
        <v>0.2</v>
      </c>
      <c r="E18" s="28">
        <f>E6/E6</f>
        <v>1</v>
      </c>
    </row>
    <row r="19" spans="2:5" ht="15.6" thickBot="1" x14ac:dyDescent="0.3">
      <c r="B19" s="25" t="s">
        <v>3</v>
      </c>
      <c r="C19" s="40">
        <f>C7/E7</f>
        <v>0.3</v>
      </c>
      <c r="D19" s="41">
        <f>D7/E7</f>
        <v>0.7</v>
      </c>
      <c r="E19" s="30">
        <f>E7/E7</f>
        <v>1</v>
      </c>
    </row>
    <row r="20" spans="2:5" x14ac:dyDescent="0.25">
      <c r="B20" s="5"/>
      <c r="C20" s="5"/>
      <c r="D20" s="5"/>
      <c r="E20" s="5"/>
    </row>
    <row r="21" spans="2:5" ht="15.6" thickBot="1" x14ac:dyDescent="0.3">
      <c r="B21" s="8" t="s">
        <v>15</v>
      </c>
      <c r="C21" s="5"/>
      <c r="D21" s="5"/>
      <c r="E21" s="5"/>
    </row>
    <row r="22" spans="2:5" x14ac:dyDescent="0.25">
      <c r="B22" s="20"/>
      <c r="C22" s="21" t="s">
        <v>0</v>
      </c>
      <c r="D22" s="22" t="s">
        <v>1</v>
      </c>
      <c r="E22" s="5"/>
    </row>
    <row r="23" spans="2:5" x14ac:dyDescent="0.25">
      <c r="B23" s="23" t="s">
        <v>2</v>
      </c>
      <c r="C23" s="3">
        <f>C12/C14</f>
        <v>0.64</v>
      </c>
      <c r="D23" s="31">
        <f>D12/D14</f>
        <v>0.16</v>
      </c>
      <c r="E23" s="5"/>
    </row>
    <row r="24" spans="2:5" x14ac:dyDescent="0.25">
      <c r="B24" s="23" t="s">
        <v>3</v>
      </c>
      <c r="C24" s="6">
        <f>C13/C14</f>
        <v>0.36</v>
      </c>
      <c r="D24" s="32">
        <f>D13/D14</f>
        <v>0.84</v>
      </c>
      <c r="E24" s="5"/>
    </row>
    <row r="25" spans="2:5" ht="15.6" thickBot="1" x14ac:dyDescent="0.3">
      <c r="B25" s="25" t="s">
        <v>4</v>
      </c>
      <c r="C25" s="29">
        <f>C14/C14</f>
        <v>1</v>
      </c>
      <c r="D25" s="30">
        <f>D14/D14</f>
        <v>1</v>
      </c>
      <c r="E2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Bayesian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2016-09-15T18:28:51Z</dcterms:created>
  <dcterms:modified xsi:type="dcterms:W3CDTF">2019-02-13T03:54:41Z</dcterms:modified>
</cp:coreProperties>
</file>