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_A2-Courses\_G-DA-6640-Spring-2019\Topic1-DA-Introduction-2019\"/>
    </mc:Choice>
  </mc:AlternateContent>
  <xr:revisionPtr revIDLastSave="0" documentId="13_ncr:1_{8C1080CA-DAD9-4E71-B5AA-6AB2A9EBBE5E}" xr6:coauthVersionLast="40" xr6:coauthVersionMax="40" xr10:uidLastSave="{00000000-0000-0000-0000-000000000000}"/>
  <bookViews>
    <workbookView xWindow="0" yWindow="0" windowWidth="19008" windowHeight="8988" xr2:uid="{3A8603B1-4ACD-4822-91C1-8FA14932E8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6" i="1"/>
  <c r="K27" i="1"/>
  <c r="K26" i="1"/>
  <c r="K23" i="1"/>
  <c r="J27" i="1"/>
  <c r="J26" i="1"/>
  <c r="I27" i="1"/>
  <c r="I26" i="1"/>
  <c r="K22" i="1"/>
  <c r="K21" i="1"/>
  <c r="D29" i="1" s="1"/>
  <c r="J23" i="1"/>
  <c r="J22" i="1"/>
  <c r="J21" i="1"/>
  <c r="I23" i="1"/>
  <c r="I22" i="1"/>
  <c r="I21" i="1"/>
  <c r="D30" i="1"/>
  <c r="D23" i="1"/>
  <c r="D24" i="1"/>
  <c r="C24" i="1"/>
  <c r="C23" i="1"/>
  <c r="C18" i="1"/>
  <c r="D18" i="1"/>
  <c r="D17" i="1"/>
  <c r="C17" i="1"/>
  <c r="D12" i="1" l="1"/>
  <c r="C12" i="1"/>
  <c r="K18" i="1"/>
  <c r="J18" i="1"/>
  <c r="I18" i="1"/>
  <c r="K17" i="1"/>
  <c r="K16" i="1"/>
  <c r="D8" i="1" l="1"/>
  <c r="C8" i="1"/>
  <c r="D25" i="1" l="1"/>
  <c r="C25" i="1"/>
  <c r="C13" i="1"/>
  <c r="F7" i="1"/>
  <c r="D13" i="1"/>
  <c r="C19" i="1"/>
  <c r="D19" i="1"/>
  <c r="I5" i="1" l="1"/>
  <c r="F6" i="1"/>
  <c r="E23" i="1"/>
  <c r="E24" i="1"/>
  <c r="F24" i="1" s="1"/>
  <c r="E18" i="1"/>
  <c r="F18" i="1" s="1"/>
  <c r="E17" i="1"/>
  <c r="E12" i="1"/>
  <c r="I6" i="1" s="1"/>
  <c r="I7" i="1" l="1"/>
  <c r="C30" i="1"/>
  <c r="F23" i="1"/>
  <c r="F17" i="1"/>
  <c r="C29" i="1"/>
  <c r="E31" i="1" l="1"/>
  <c r="I8" i="1" s="1"/>
  <c r="I9" i="1" s="1"/>
</calcChain>
</file>

<file path=xl/sharedStrings.xml><?xml version="1.0" encoding="utf-8"?>
<sst xmlns="http://schemas.openxmlformats.org/spreadsheetml/2006/main" count="74" uniqueCount="41">
  <si>
    <t>Good</t>
  </si>
  <si>
    <t>Bad</t>
  </si>
  <si>
    <t>Decision Analysis.</t>
  </si>
  <si>
    <t>SiteA</t>
  </si>
  <si>
    <t>SiteB</t>
  </si>
  <si>
    <t>EMV</t>
  </si>
  <si>
    <t>Positive</t>
  </si>
  <si>
    <t>Negative</t>
  </si>
  <si>
    <t>Sum</t>
  </si>
  <si>
    <t>EPPI=</t>
  </si>
  <si>
    <t>EPSI=</t>
  </si>
  <si>
    <t>EVSI=</t>
  </si>
  <si>
    <t>EMV=</t>
  </si>
  <si>
    <t>EPPI</t>
  </si>
  <si>
    <t>EVPI=</t>
  </si>
  <si>
    <t>Historical Data</t>
  </si>
  <si>
    <t>Summary</t>
  </si>
  <si>
    <t>EMV, EPPI, EVPI, EPSI, EVSI</t>
  </si>
  <si>
    <t>Expected Monetary Value</t>
  </si>
  <si>
    <t>M=Market=(Good,Bad)</t>
  </si>
  <si>
    <t>Joint Probability Table, P[M,R]</t>
  </si>
  <si>
    <t>P[M,R]</t>
  </si>
  <si>
    <t>Frequency Table, M &amp; R</t>
  </si>
  <si>
    <t>P[R]</t>
  </si>
  <si>
    <t>P[M]</t>
  </si>
  <si>
    <t>Max(AorB)</t>
  </si>
  <si>
    <t>P[M|Positive]</t>
  </si>
  <si>
    <t>Conditional Probability Table, P[M|R]</t>
  </si>
  <si>
    <t>P[M|R]</t>
  </si>
  <si>
    <t>P[M|Negative]</t>
  </si>
  <si>
    <t>Max(EMV)</t>
  </si>
  <si>
    <t>EPSI , Expected Profit of Sample Information</t>
  </si>
  <si>
    <t>Max(EMV) without Information</t>
  </si>
  <si>
    <t>EPPI, Expected Profit of Perfect Information</t>
  </si>
  <si>
    <t>R=Recommendation=(Positive,Negative)</t>
  </si>
  <si>
    <t>Max(EMV) given Positive Recommendation</t>
  </si>
  <si>
    <t>Max(EMV) given Negative Recommendation</t>
  </si>
  <si>
    <r>
      <t xml:space="preserve">Expected </t>
    </r>
    <r>
      <rPr>
        <b/>
        <u/>
        <sz val="10"/>
        <color theme="1"/>
        <rFont val="Arial"/>
        <family val="2"/>
      </rPr>
      <t>Profit</t>
    </r>
    <r>
      <rPr>
        <sz val="10"/>
        <color theme="1"/>
        <rFont val="Arial"/>
        <family val="2"/>
      </rPr>
      <t xml:space="preserve"> of Perfect Information</t>
    </r>
  </si>
  <si>
    <r>
      <t xml:space="preserve">Expected </t>
    </r>
    <r>
      <rPr>
        <b/>
        <u/>
        <sz val="10"/>
        <color theme="1"/>
        <rFont val="Arial"/>
        <family val="2"/>
      </rPr>
      <t>Value</t>
    </r>
    <r>
      <rPr>
        <sz val="10"/>
        <color theme="1"/>
        <rFont val="Arial"/>
        <family val="2"/>
      </rPr>
      <t xml:space="preserve"> of Perfect Information</t>
    </r>
  </si>
  <si>
    <r>
      <t xml:space="preserve">   Expected </t>
    </r>
    <r>
      <rPr>
        <b/>
        <u/>
        <sz val="10"/>
        <color theme="1"/>
        <rFont val="Arial"/>
        <family val="2"/>
      </rPr>
      <t xml:space="preserve">Profit </t>
    </r>
    <r>
      <rPr>
        <sz val="10"/>
        <color theme="1"/>
        <rFont val="Arial"/>
        <family val="2"/>
      </rPr>
      <t>of Sample Information</t>
    </r>
  </si>
  <si>
    <r>
      <t xml:space="preserve">   Expected </t>
    </r>
    <r>
      <rPr>
        <b/>
        <u/>
        <sz val="10"/>
        <color theme="1"/>
        <rFont val="Arial"/>
        <family val="2"/>
      </rPr>
      <t>Value</t>
    </r>
    <r>
      <rPr>
        <sz val="10"/>
        <color theme="1"/>
        <rFont val="Arial"/>
        <family val="2"/>
      </rPr>
      <t xml:space="preserve"> of Sample 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</si>
</sst>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4F5E-D022-44E3-B390-007E454B4584}">
  <dimension ref="A1:L45"/>
  <sheetViews>
    <sheetView tabSelected="1" workbookViewId="0">
      <selection activeCell="N14" sqref="N14"/>
    </sheetView>
  </sheetViews>
  <sheetFormatPr defaultRowHeight="13.2" x14ac:dyDescent="0.25"/>
  <cols>
    <col min="1" max="1" width="2.6328125" style="1" customWidth="1"/>
    <col min="2" max="2" width="10.26953125" style="1" customWidth="1"/>
    <col min="3" max="5" width="8.7265625" style="1"/>
    <col min="6" max="6" width="7.7265625" style="3" bestFit="1" customWidth="1"/>
    <col min="7" max="7" width="3.54296875" style="1" customWidth="1"/>
    <col min="8" max="16384" width="8.7265625" style="1"/>
  </cols>
  <sheetData>
    <row r="1" spans="1:11" x14ac:dyDescent="0.25">
      <c r="A1" s="2" t="s">
        <v>2</v>
      </c>
    </row>
    <row r="2" spans="1:11" x14ac:dyDescent="0.25">
      <c r="A2" s="2"/>
      <c r="B2" s="23" t="s">
        <v>17</v>
      </c>
    </row>
    <row r="4" spans="1:11" ht="13.8" thickBot="1" x14ac:dyDescent="0.3">
      <c r="B4" s="23" t="s">
        <v>32</v>
      </c>
      <c r="H4" s="23" t="s">
        <v>16</v>
      </c>
    </row>
    <row r="5" spans="1:11" x14ac:dyDescent="0.25">
      <c r="B5" s="4"/>
      <c r="C5" s="5" t="s">
        <v>0</v>
      </c>
      <c r="D5" s="5" t="s">
        <v>1</v>
      </c>
      <c r="E5" s="5" t="s">
        <v>5</v>
      </c>
      <c r="F5" s="31" t="s">
        <v>30</v>
      </c>
      <c r="H5" s="4" t="s">
        <v>12</v>
      </c>
      <c r="I5" s="6">
        <f>MAX(E6:E7)</f>
        <v>190</v>
      </c>
      <c r="J5" s="3" t="s">
        <v>18</v>
      </c>
    </row>
    <row r="6" spans="1:11" x14ac:dyDescent="0.25">
      <c r="B6" s="7" t="s">
        <v>3</v>
      </c>
      <c r="C6" s="13">
        <v>300</v>
      </c>
      <c r="D6" s="14">
        <v>100</v>
      </c>
      <c r="E6" s="33">
        <f>SUMPRODUCT(C6:D6,C8:D8)</f>
        <v>180</v>
      </c>
      <c r="F6" s="35" t="str">
        <f>IF(E6=MAX(E6:E7),"=Max"," ")</f>
        <v xml:space="preserve"> </v>
      </c>
      <c r="H6" s="17" t="s">
        <v>9</v>
      </c>
      <c r="I6" s="18">
        <f>E12</f>
        <v>220</v>
      </c>
      <c r="J6" s="3" t="s">
        <v>37</v>
      </c>
    </row>
    <row r="7" spans="1:11" x14ac:dyDescent="0.25">
      <c r="B7" s="7" t="s">
        <v>4</v>
      </c>
      <c r="C7" s="15">
        <v>400</v>
      </c>
      <c r="D7" s="16">
        <v>50</v>
      </c>
      <c r="E7" s="34">
        <f>SUMPRODUCT(C7:D7,C8:D8)</f>
        <v>190</v>
      </c>
      <c r="F7" s="36" t="str">
        <f>IF(E7=MAX(E6:E7),"=Max"," ")</f>
        <v>=Max</v>
      </c>
      <c r="H7" s="19" t="s">
        <v>14</v>
      </c>
      <c r="I7" s="20">
        <f>I6-I5</f>
        <v>30</v>
      </c>
      <c r="J7" s="3" t="s">
        <v>38</v>
      </c>
    </row>
    <row r="8" spans="1:11" ht="13.8" thickBot="1" x14ac:dyDescent="0.3">
      <c r="B8" s="10" t="s">
        <v>24</v>
      </c>
      <c r="C8" s="11">
        <f>I23</f>
        <v>0.4</v>
      </c>
      <c r="D8" s="11">
        <f>J23</f>
        <v>0.6</v>
      </c>
      <c r="E8" s="11"/>
      <c r="F8" s="32"/>
      <c r="H8" s="7" t="s">
        <v>10</v>
      </c>
      <c r="I8" s="9">
        <f>E31</f>
        <v>200</v>
      </c>
      <c r="J8" s="3" t="s">
        <v>39</v>
      </c>
    </row>
    <row r="9" spans="1:11" ht="13.8" thickBot="1" x14ac:dyDescent="0.3">
      <c r="H9" s="10" t="s">
        <v>11</v>
      </c>
      <c r="I9" s="12">
        <f>I8-I5</f>
        <v>10</v>
      </c>
      <c r="J9" s="3" t="s">
        <v>40</v>
      </c>
    </row>
    <row r="10" spans="1:11" ht="13.8" thickBot="1" x14ac:dyDescent="0.3">
      <c r="B10" s="23" t="s">
        <v>33</v>
      </c>
    </row>
    <row r="11" spans="1:11" ht="13.8" thickBot="1" x14ac:dyDescent="0.3">
      <c r="B11" s="4"/>
      <c r="C11" s="5" t="s">
        <v>0</v>
      </c>
      <c r="D11" s="5" t="s">
        <v>1</v>
      </c>
      <c r="E11" s="6" t="s">
        <v>13</v>
      </c>
      <c r="F11" s="25"/>
      <c r="H11" s="24" t="s">
        <v>15</v>
      </c>
      <c r="I11" s="8"/>
      <c r="J11" s="8"/>
      <c r="K11" s="8"/>
    </row>
    <row r="12" spans="1:11" x14ac:dyDescent="0.25">
      <c r="B12" s="7" t="s">
        <v>25</v>
      </c>
      <c r="C12" s="29">
        <f>MAX(C6:C7)</f>
        <v>400</v>
      </c>
      <c r="D12" s="30">
        <f>MAX(D6:D7)</f>
        <v>100</v>
      </c>
      <c r="E12" s="9">
        <f>SUMPRODUCT(C12:D12,C13:D13)</f>
        <v>220</v>
      </c>
      <c r="F12" s="25"/>
      <c r="H12" s="27" t="s">
        <v>19</v>
      </c>
      <c r="I12" s="5"/>
      <c r="J12" s="5"/>
      <c r="K12" s="6"/>
    </row>
    <row r="13" spans="1:11" ht="13.8" thickBot="1" x14ac:dyDescent="0.3">
      <c r="B13" s="10" t="s">
        <v>24</v>
      </c>
      <c r="C13" s="11">
        <f>C8</f>
        <v>0.4</v>
      </c>
      <c r="D13" s="11">
        <f>D8</f>
        <v>0.6</v>
      </c>
      <c r="E13" s="12"/>
      <c r="F13" s="25"/>
      <c r="H13" s="28" t="s">
        <v>34</v>
      </c>
      <c r="I13" s="8"/>
      <c r="J13" s="8"/>
      <c r="K13" s="9"/>
    </row>
    <row r="14" spans="1:11" x14ac:dyDescent="0.25">
      <c r="H14" s="26" t="s">
        <v>22</v>
      </c>
      <c r="I14" s="5"/>
      <c r="J14" s="5"/>
      <c r="K14" s="6"/>
    </row>
    <row r="15" spans="1:11" ht="13.8" thickBot="1" x14ac:dyDescent="0.3">
      <c r="B15" s="23" t="s">
        <v>35</v>
      </c>
      <c r="H15" s="7"/>
      <c r="I15" s="8" t="s">
        <v>0</v>
      </c>
      <c r="J15" s="8" t="s">
        <v>1</v>
      </c>
      <c r="K15" s="9" t="s">
        <v>8</v>
      </c>
    </row>
    <row r="16" spans="1:11" x14ac:dyDescent="0.25">
      <c r="B16" s="4"/>
      <c r="C16" s="5" t="s">
        <v>0</v>
      </c>
      <c r="D16" s="5" t="s">
        <v>1</v>
      </c>
      <c r="E16" s="5" t="s">
        <v>5</v>
      </c>
      <c r="F16" s="31" t="s">
        <v>30</v>
      </c>
      <c r="H16" s="7" t="s">
        <v>6</v>
      </c>
      <c r="I16" s="13">
        <v>6</v>
      </c>
      <c r="J16" s="14">
        <v>4</v>
      </c>
      <c r="K16" s="9">
        <f>SUM(I16:J16)</f>
        <v>10</v>
      </c>
    </row>
    <row r="17" spans="2:12" x14ac:dyDescent="0.25">
      <c r="B17" s="7" t="s">
        <v>3</v>
      </c>
      <c r="C17" s="13">
        <f>C6</f>
        <v>300</v>
      </c>
      <c r="D17" s="14">
        <f>D6</f>
        <v>100</v>
      </c>
      <c r="E17" s="33">
        <f>SUMPRODUCT(C17:D17,C19:D19)</f>
        <v>220</v>
      </c>
      <c r="F17" s="35" t="str">
        <f>IF(E17=MAX(E17:E18),"=Max"," ")</f>
        <v xml:space="preserve"> </v>
      </c>
      <c r="H17" s="7" t="s">
        <v>7</v>
      </c>
      <c r="I17" s="15">
        <v>2</v>
      </c>
      <c r="J17" s="16">
        <v>8</v>
      </c>
      <c r="K17" s="9">
        <f>SUM(I17:J17)</f>
        <v>10</v>
      </c>
    </row>
    <row r="18" spans="2:12" ht="13.8" thickBot="1" x14ac:dyDescent="0.3">
      <c r="B18" s="7" t="s">
        <v>4</v>
      </c>
      <c r="C18" s="15">
        <f>C7</f>
        <v>400</v>
      </c>
      <c r="D18" s="16">
        <f>D7</f>
        <v>50</v>
      </c>
      <c r="E18" s="34">
        <f>SUMPRODUCT(C18:D18,C19:D19)</f>
        <v>260</v>
      </c>
      <c r="F18" s="36" t="str">
        <f>IF(E18=MAX(E17:E18),"=Max"," ")</f>
        <v>=Max</v>
      </c>
      <c r="H18" s="10" t="s">
        <v>8</v>
      </c>
      <c r="I18" s="11">
        <f>SUM(I16:I17)</f>
        <v>8</v>
      </c>
      <c r="J18" s="11">
        <f>SUM(J16:J17)</f>
        <v>12</v>
      </c>
      <c r="K18" s="12">
        <f>SUM(I16:J17)</f>
        <v>20</v>
      </c>
    </row>
    <row r="19" spans="2:12" ht="13.8" thickBot="1" x14ac:dyDescent="0.3">
      <c r="B19" s="10" t="s">
        <v>26</v>
      </c>
      <c r="C19" s="11">
        <f>I26</f>
        <v>0.6</v>
      </c>
      <c r="D19" s="11">
        <f>J26</f>
        <v>0.4</v>
      </c>
      <c r="E19" s="11"/>
      <c r="F19" s="32"/>
      <c r="H19" s="26" t="s">
        <v>20</v>
      </c>
      <c r="I19" s="5"/>
      <c r="J19" s="5"/>
      <c r="K19" s="6"/>
    </row>
    <row r="20" spans="2:12" x14ac:dyDescent="0.25">
      <c r="F20" s="25"/>
      <c r="H20" s="7" t="s">
        <v>21</v>
      </c>
      <c r="I20" s="8" t="s">
        <v>0</v>
      </c>
      <c r="J20" s="8" t="s">
        <v>1</v>
      </c>
      <c r="K20" s="9" t="s">
        <v>23</v>
      </c>
    </row>
    <row r="21" spans="2:12" ht="13.8" thickBot="1" x14ac:dyDescent="0.3">
      <c r="B21" s="23" t="s">
        <v>36</v>
      </c>
      <c r="F21" s="25"/>
      <c r="H21" s="7" t="s">
        <v>6</v>
      </c>
      <c r="I21" s="13">
        <f>I16/K18</f>
        <v>0.3</v>
      </c>
      <c r="J21" s="14">
        <f>J16/K18</f>
        <v>0.2</v>
      </c>
      <c r="K21" s="9">
        <f>K16/K18</f>
        <v>0.5</v>
      </c>
    </row>
    <row r="22" spans="2:12" x14ac:dyDescent="0.25">
      <c r="B22" s="4"/>
      <c r="C22" s="5" t="s">
        <v>0</v>
      </c>
      <c r="D22" s="5" t="s">
        <v>1</v>
      </c>
      <c r="E22" s="5" t="s">
        <v>5</v>
      </c>
      <c r="F22" s="31" t="s">
        <v>30</v>
      </c>
      <c r="H22" s="7" t="s">
        <v>7</v>
      </c>
      <c r="I22" s="15">
        <f>I17/K18</f>
        <v>0.1</v>
      </c>
      <c r="J22" s="16">
        <f>J17/K18</f>
        <v>0.4</v>
      </c>
      <c r="K22" s="9">
        <f>K17/K18</f>
        <v>0.5</v>
      </c>
    </row>
    <row r="23" spans="2:12" ht="13.8" thickBot="1" x14ac:dyDescent="0.3">
      <c r="B23" s="7" t="s">
        <v>3</v>
      </c>
      <c r="C23" s="13">
        <f>C6</f>
        <v>300</v>
      </c>
      <c r="D23" s="14">
        <f>D6</f>
        <v>100</v>
      </c>
      <c r="E23" s="33">
        <f>SUMPRODUCT(C23:D23,C25:D25)</f>
        <v>140</v>
      </c>
      <c r="F23" s="35" t="str">
        <f>IF(E23=MAX(E23:E24),"=Max"," ")</f>
        <v>=Max</v>
      </c>
      <c r="H23" s="10" t="s">
        <v>24</v>
      </c>
      <c r="I23" s="11">
        <f>I18/K18</f>
        <v>0.4</v>
      </c>
      <c r="J23" s="11">
        <f>J18/K18</f>
        <v>0.6</v>
      </c>
      <c r="K23" s="12">
        <f>K18/K18</f>
        <v>1</v>
      </c>
    </row>
    <row r="24" spans="2:12" x14ac:dyDescent="0.25">
      <c r="B24" s="7" t="s">
        <v>4</v>
      </c>
      <c r="C24" s="15">
        <f>C7</f>
        <v>400</v>
      </c>
      <c r="D24" s="16">
        <f>D7</f>
        <v>50</v>
      </c>
      <c r="E24" s="34">
        <f>SUMPRODUCT(C24:D24,C25:D25)</f>
        <v>120</v>
      </c>
      <c r="F24" s="36" t="str">
        <f>IF(E24=MAX(E23:E24),"=Max"," ")</f>
        <v xml:space="preserve"> </v>
      </c>
      <c r="H24" s="26" t="s">
        <v>27</v>
      </c>
      <c r="I24" s="5"/>
      <c r="J24" s="5"/>
      <c r="K24" s="6"/>
    </row>
    <row r="25" spans="2:12" ht="13.8" thickBot="1" x14ac:dyDescent="0.3">
      <c r="B25" s="10" t="s">
        <v>29</v>
      </c>
      <c r="C25" s="11">
        <f>I27</f>
        <v>0.2</v>
      </c>
      <c r="D25" s="11">
        <f>J27</f>
        <v>0.8</v>
      </c>
      <c r="E25" s="11"/>
      <c r="F25" s="32"/>
      <c r="H25" s="7" t="s">
        <v>28</v>
      </c>
      <c r="I25" s="8" t="s">
        <v>0</v>
      </c>
      <c r="J25" s="8" t="s">
        <v>1</v>
      </c>
      <c r="K25" s="9" t="s">
        <v>8</v>
      </c>
      <c r="L25" s="8"/>
    </row>
    <row r="26" spans="2:12" x14ac:dyDescent="0.25">
      <c r="F26" s="25"/>
      <c r="H26" s="7" t="s">
        <v>6</v>
      </c>
      <c r="I26" s="13">
        <f>I21/K21</f>
        <v>0.6</v>
      </c>
      <c r="J26" s="14">
        <f>J21/K21</f>
        <v>0.4</v>
      </c>
      <c r="K26" s="9">
        <f>K21/K21</f>
        <v>1</v>
      </c>
      <c r="L26" s="8"/>
    </row>
    <row r="27" spans="2:12" ht="13.8" thickBot="1" x14ac:dyDescent="0.3">
      <c r="B27" s="23" t="s">
        <v>31</v>
      </c>
      <c r="F27" s="25"/>
      <c r="H27" s="10" t="s">
        <v>7</v>
      </c>
      <c r="I27" s="21">
        <f>I22/K22</f>
        <v>0.2</v>
      </c>
      <c r="J27" s="22">
        <f>J22/K22</f>
        <v>0.8</v>
      </c>
      <c r="K27" s="12">
        <f>K22/K22</f>
        <v>1</v>
      </c>
    </row>
    <row r="28" spans="2:12" x14ac:dyDescent="0.25">
      <c r="B28" s="4"/>
      <c r="C28" s="5" t="s">
        <v>30</v>
      </c>
      <c r="D28" s="5" t="s">
        <v>23</v>
      </c>
      <c r="E28" s="6"/>
      <c r="F28" s="25"/>
    </row>
    <row r="29" spans="2:12" x14ac:dyDescent="0.25">
      <c r="B29" s="7" t="s">
        <v>6</v>
      </c>
      <c r="C29" s="33">
        <f>MAX(E17:E18)</f>
        <v>260</v>
      </c>
      <c r="D29" s="8">
        <f>K21</f>
        <v>0.5</v>
      </c>
      <c r="E29" s="9"/>
      <c r="F29" s="25"/>
    </row>
    <row r="30" spans="2:12" x14ac:dyDescent="0.25">
      <c r="B30" s="7" t="s">
        <v>7</v>
      </c>
      <c r="C30" s="34">
        <f>MAX(E23:E24)</f>
        <v>140</v>
      </c>
      <c r="D30" s="8">
        <f>K22</f>
        <v>0.5</v>
      </c>
      <c r="E30" s="9"/>
      <c r="F30" s="25"/>
    </row>
    <row r="31" spans="2:12" ht="13.8" thickBot="1" x14ac:dyDescent="0.3">
      <c r="B31" s="10"/>
      <c r="C31" s="11"/>
      <c r="D31" s="37" t="s">
        <v>10</v>
      </c>
      <c r="E31" s="38">
        <f>SUMPRODUCT(C29:C30,D29:D30)</f>
        <v>200</v>
      </c>
      <c r="F31" s="25"/>
    </row>
    <row r="43" spans="6:6" x14ac:dyDescent="0.25">
      <c r="F43" s="25"/>
    </row>
    <row r="44" spans="6:6" x14ac:dyDescent="0.25">
      <c r="F44" s="25"/>
    </row>
    <row r="45" spans="6:6" x14ac:dyDescent="0.25">
      <c r="F4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Harper</dc:creator>
  <cp:lastModifiedBy>Michael Harper</cp:lastModifiedBy>
  <dcterms:created xsi:type="dcterms:W3CDTF">2018-01-28T22:25:14Z</dcterms:created>
  <dcterms:modified xsi:type="dcterms:W3CDTF">2019-02-03T01:32:43Z</dcterms:modified>
</cp:coreProperties>
</file>