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E:\Documents\A=HarperClassroom\A-HC-Operations Management\A-HC4-AggregatePlanning\HC-AP-4-LPSolution\"/>
    </mc:Choice>
  </mc:AlternateContent>
  <bookViews>
    <workbookView xWindow="0" yWindow="0" windowWidth="28800" windowHeight="12216"/>
  </bookViews>
  <sheets>
    <sheet name="Chase Demand" sheetId="6" r:id="rId1"/>
  </sheets>
  <definedNames>
    <definedName name="solver_adj" localSheetId="0" hidden="1">'Chase Demand'!$D$7:$F$10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'Chase Demand'!$H$7:$H$10</definedName>
    <definedName name="solver_lhs2" localSheetId="0" hidden="1">'Chase Demand'!$J$10</definedName>
    <definedName name="solver_lhs3" localSheetId="0" hidden="1">'Chase Demand'!$J$7:$J$9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'Chase Demand'!$K$13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el3" localSheetId="0" hidden="1">3</definedName>
    <definedName name="solver_rhs1" localSheetId="0" hidden="1">0</definedName>
    <definedName name="solver_rhs2" localSheetId="0" hidden="1">'Chase Demand'!$E$3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E11" i="6"/>
  <c r="E13" i="6" s="1"/>
  <c r="F11" i="6"/>
  <c r="F13" i="6" s="1"/>
  <c r="J7" i="6"/>
  <c r="I8" i="6" s="1"/>
  <c r="J8" i="6" s="1"/>
  <c r="I7" i="6"/>
  <c r="G8" i="6"/>
  <c r="G9" i="6"/>
  <c r="G10" i="6"/>
  <c r="G7" i="6"/>
  <c r="C11" i="6"/>
  <c r="B11" i="6"/>
  <c r="H9" i="6" l="1"/>
  <c r="H10" i="6"/>
  <c r="H8" i="6"/>
  <c r="H7" i="6"/>
  <c r="I9" i="6"/>
  <c r="J9" i="6" s="1"/>
  <c r="I10" i="6" s="1"/>
  <c r="J10" i="6" s="1"/>
  <c r="C9" i="6"/>
  <c r="C10" i="6" s="1"/>
  <c r="C8" i="6"/>
  <c r="C7" i="6"/>
  <c r="J11" i="6" l="1"/>
  <c r="J13" i="6" s="1"/>
  <c r="K13" i="6" s="1"/>
</calcChain>
</file>

<file path=xl/sharedStrings.xml><?xml version="1.0" encoding="utf-8"?>
<sst xmlns="http://schemas.openxmlformats.org/spreadsheetml/2006/main" count="38" uniqueCount="36">
  <si>
    <t>Quarter</t>
  </si>
  <si>
    <t>Demand</t>
  </si>
  <si>
    <t>Production</t>
  </si>
  <si>
    <t>Sum</t>
  </si>
  <si>
    <t>BI</t>
  </si>
  <si>
    <t>EI=BI+PP-D</t>
  </si>
  <si>
    <t>FTE=PP/PS</t>
  </si>
  <si>
    <t>Standard,PS</t>
  </si>
  <si>
    <t>Capacity</t>
  </si>
  <si>
    <t>Aggregate Planning - Minimum Cost</t>
  </si>
  <si>
    <t>PP=FTE*PS</t>
  </si>
  <si>
    <t>Hire</t>
  </si>
  <si>
    <t>Fire</t>
  </si>
  <si>
    <t>FTE</t>
  </si>
  <si>
    <t>Left-Hand</t>
  </si>
  <si>
    <t>Side</t>
  </si>
  <si>
    <t>Beginning</t>
  </si>
  <si>
    <t>Ending</t>
  </si>
  <si>
    <t>Unit Cost</t>
  </si>
  <si>
    <t>Total Cost</t>
  </si>
  <si>
    <t>Total</t>
  </si>
  <si>
    <t>Given:</t>
  </si>
  <si>
    <t>Beginning Inventory=</t>
  </si>
  <si>
    <t>Ending Inventory=</t>
  </si>
  <si>
    <t>Production Standard=</t>
  </si>
  <si>
    <t>items/quarter</t>
  </si>
  <si>
    <t>LHS=FTE(i-1)+Hire-Fire-FTE(i)</t>
  </si>
  <si>
    <t>|</t>
  </si>
  <si>
    <t>In Solver:</t>
  </si>
  <si>
    <t>&gt;Set Objective</t>
  </si>
  <si>
    <t>&gt;To: Min</t>
  </si>
  <si>
    <t>&gt;By Changing Variable Cells: PP,Hire,Fire</t>
  </si>
  <si>
    <t>&gt;Constraints</t>
  </si>
  <si>
    <t>For Q=1,2,3,4, LHS=0</t>
  </si>
  <si>
    <t>For Q=1,2,3, EI&gt;=0</t>
  </si>
  <si>
    <t>For Q=4, EI=Ending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</si>
</sst>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/>
    <xf numFmtId="0" fontId="2" fillId="0" borderId="17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zoomScale="115" zoomScaleNormal="115" workbookViewId="0">
      <selection activeCell="K14" sqref="K14"/>
    </sheetView>
  </sheetViews>
  <sheetFormatPr defaultColWidth="9.109375" defaultRowHeight="15" x14ac:dyDescent="0.25"/>
  <cols>
    <col min="1" max="1" width="12.109375" style="2" customWidth="1"/>
    <col min="2" max="2" width="11.33203125" style="2" customWidth="1"/>
    <col min="3" max="4" width="14.6640625" style="2" customWidth="1"/>
    <col min="5" max="5" width="15.44140625" style="2" customWidth="1"/>
    <col min="6" max="7" width="14.6640625" style="2" customWidth="1"/>
    <col min="8" max="8" width="14.6640625" style="3" customWidth="1"/>
    <col min="9" max="9" width="17.44140625" style="1" customWidth="1"/>
    <col min="10" max="12" width="14.6640625" style="1" customWidth="1"/>
    <col min="13" max="16384" width="9.109375" style="1"/>
  </cols>
  <sheetData>
    <row r="1" spans="1:11" ht="15.6" x14ac:dyDescent="0.3">
      <c r="A1" s="13" t="s">
        <v>9</v>
      </c>
      <c r="B1" s="12"/>
      <c r="C1" s="12"/>
      <c r="D1" s="12"/>
      <c r="E1" s="12"/>
      <c r="F1" s="12"/>
      <c r="G1" s="12"/>
      <c r="H1" s="14"/>
      <c r="I1" s="15"/>
      <c r="J1" s="15"/>
      <c r="K1" s="15"/>
    </row>
    <row r="2" spans="1:11" x14ac:dyDescent="0.25">
      <c r="A2" s="12"/>
      <c r="B2" s="44" t="s">
        <v>21</v>
      </c>
      <c r="C2" s="23"/>
      <c r="D2" s="45" t="s">
        <v>22</v>
      </c>
      <c r="E2" s="35">
        <v>7020</v>
      </c>
      <c r="F2" s="43"/>
      <c r="G2" s="17"/>
      <c r="H2" s="14"/>
      <c r="I2" s="15"/>
      <c r="J2" s="15"/>
      <c r="K2" s="15"/>
    </row>
    <row r="3" spans="1:11" x14ac:dyDescent="0.25">
      <c r="A3" s="12"/>
      <c r="B3" s="30"/>
      <c r="C3" s="12"/>
      <c r="D3" s="16" t="s">
        <v>23</v>
      </c>
      <c r="E3" s="17">
        <v>7020</v>
      </c>
      <c r="F3" s="31"/>
      <c r="G3" s="12"/>
      <c r="H3" s="36" t="s">
        <v>26</v>
      </c>
      <c r="I3" s="18"/>
      <c r="J3" s="19"/>
      <c r="K3" s="15"/>
    </row>
    <row r="4" spans="1:11" x14ac:dyDescent="0.25">
      <c r="A4" s="12"/>
      <c r="B4" s="30"/>
      <c r="C4" s="12"/>
      <c r="D4" s="16" t="s">
        <v>24</v>
      </c>
      <c r="E4" s="17">
        <v>114</v>
      </c>
      <c r="F4" s="31" t="s">
        <v>25</v>
      </c>
      <c r="G4" s="12"/>
      <c r="H4" s="12" t="s">
        <v>27</v>
      </c>
      <c r="I4" s="14"/>
      <c r="J4" s="15"/>
      <c r="K4" s="15"/>
    </row>
    <row r="5" spans="1:11" x14ac:dyDescent="0.25">
      <c r="A5" s="22"/>
      <c r="B5" s="23"/>
      <c r="C5" s="23" t="s">
        <v>2</v>
      </c>
      <c r="D5" s="23" t="s">
        <v>2</v>
      </c>
      <c r="E5" s="23" t="s">
        <v>11</v>
      </c>
      <c r="F5" s="23" t="s">
        <v>12</v>
      </c>
      <c r="G5" s="23" t="s">
        <v>8</v>
      </c>
      <c r="H5" s="23" t="s">
        <v>14</v>
      </c>
      <c r="I5" s="23" t="s">
        <v>16</v>
      </c>
      <c r="J5" s="25" t="s">
        <v>17</v>
      </c>
      <c r="K5" s="15"/>
    </row>
    <row r="6" spans="1:11" ht="15.6" thickBot="1" x14ac:dyDescent="0.3">
      <c r="A6" s="26" t="s">
        <v>0</v>
      </c>
      <c r="B6" s="12" t="s">
        <v>1</v>
      </c>
      <c r="C6" s="12" t="s">
        <v>7</v>
      </c>
      <c r="D6" s="12" t="s">
        <v>10</v>
      </c>
      <c r="E6" s="12" t="s">
        <v>13</v>
      </c>
      <c r="F6" s="12" t="s">
        <v>13</v>
      </c>
      <c r="G6" s="12" t="s">
        <v>6</v>
      </c>
      <c r="H6" s="12" t="s">
        <v>15</v>
      </c>
      <c r="I6" s="12" t="s">
        <v>4</v>
      </c>
      <c r="J6" s="27" t="s">
        <v>5</v>
      </c>
      <c r="K6" s="15"/>
    </row>
    <row r="7" spans="1:11" x14ac:dyDescent="0.25">
      <c r="A7" s="26">
        <v>1</v>
      </c>
      <c r="B7" s="12">
        <v>9360</v>
      </c>
      <c r="C7" s="12">
        <f>117</f>
        <v>117</v>
      </c>
      <c r="D7" s="6">
        <v>11349</v>
      </c>
      <c r="E7" s="7">
        <v>0</v>
      </c>
      <c r="F7" s="8">
        <v>17.999999999999581</v>
      </c>
      <c r="G7" s="12">
        <f>D7/C7</f>
        <v>97</v>
      </c>
      <c r="H7" s="12">
        <f>G10+E7-F7-G7</f>
        <v>4.2632564145606011E-13</v>
      </c>
      <c r="I7" s="12">
        <f>E2</f>
        <v>7020</v>
      </c>
      <c r="J7" s="27">
        <f>I7+D7-B7</f>
        <v>9009</v>
      </c>
      <c r="K7" s="40"/>
    </row>
    <row r="8" spans="1:11" x14ac:dyDescent="0.25">
      <c r="A8" s="26">
        <v>2</v>
      </c>
      <c r="B8" s="12">
        <v>20358</v>
      </c>
      <c r="C8" s="12">
        <f>C7</f>
        <v>117</v>
      </c>
      <c r="D8" s="33">
        <v>11349</v>
      </c>
      <c r="E8" s="12">
        <v>0</v>
      </c>
      <c r="F8" s="34">
        <v>0</v>
      </c>
      <c r="G8" s="12">
        <f t="shared" ref="G8:G10" si="0">D8/C8</f>
        <v>97</v>
      </c>
      <c r="H8" s="12">
        <f>G7+E8-F8-G8</f>
        <v>0</v>
      </c>
      <c r="I8" s="12">
        <f>J7</f>
        <v>9009</v>
      </c>
      <c r="J8" s="27">
        <f t="shared" ref="J8:J10" si="1">I8+D8-B8</f>
        <v>0</v>
      </c>
      <c r="K8" s="40"/>
    </row>
    <row r="9" spans="1:11" x14ac:dyDescent="0.25">
      <c r="A9" s="26">
        <v>3</v>
      </c>
      <c r="B9" s="12">
        <v>4680</v>
      </c>
      <c r="C9" s="12">
        <f t="shared" ref="C9:C10" si="2">C8</f>
        <v>117</v>
      </c>
      <c r="D9" s="33">
        <v>13455</v>
      </c>
      <c r="E9" s="12">
        <v>18.000000000000004</v>
      </c>
      <c r="F9" s="34">
        <v>0</v>
      </c>
      <c r="G9" s="12">
        <f t="shared" si="0"/>
        <v>115</v>
      </c>
      <c r="H9" s="12">
        <f t="shared" ref="H9:H10" si="3">G8+E9-F9-G9</f>
        <v>0</v>
      </c>
      <c r="I9" s="12">
        <f t="shared" ref="I9:I10" si="4">J8</f>
        <v>0</v>
      </c>
      <c r="J9" s="27">
        <f t="shared" si="1"/>
        <v>8775</v>
      </c>
      <c r="K9" s="40"/>
    </row>
    <row r="10" spans="1:11" ht="15.6" thickBot="1" x14ac:dyDescent="0.3">
      <c r="A10" s="20">
        <v>4</v>
      </c>
      <c r="B10" s="21">
        <v>15210</v>
      </c>
      <c r="C10" s="21">
        <f t="shared" si="2"/>
        <v>117</v>
      </c>
      <c r="D10" s="9">
        <v>13455</v>
      </c>
      <c r="E10" s="10">
        <v>0</v>
      </c>
      <c r="F10" s="11">
        <v>0</v>
      </c>
      <c r="G10" s="12">
        <f t="shared" si="0"/>
        <v>115</v>
      </c>
      <c r="H10" s="12">
        <f t="shared" si="3"/>
        <v>0</v>
      </c>
      <c r="I10" s="12">
        <f t="shared" si="4"/>
        <v>8775</v>
      </c>
      <c r="J10" s="27">
        <f t="shared" si="1"/>
        <v>7020</v>
      </c>
      <c r="K10" s="40"/>
    </row>
    <row r="11" spans="1:11" x14ac:dyDescent="0.25">
      <c r="A11" s="20" t="s">
        <v>3</v>
      </c>
      <c r="B11" s="21">
        <f>SUM(B7:B10)</f>
        <v>49608</v>
      </c>
      <c r="C11" s="21">
        <f>SUM(C7:C10)</f>
        <v>468</v>
      </c>
      <c r="D11" s="21">
        <f t="shared" ref="D11:F11" si="5">SUM(D7:D10)</f>
        <v>49608</v>
      </c>
      <c r="E11" s="21">
        <f t="shared" si="5"/>
        <v>18.000000000000004</v>
      </c>
      <c r="F11" s="21">
        <f t="shared" si="5"/>
        <v>17.999999999999581</v>
      </c>
      <c r="G11" s="21"/>
      <c r="H11" s="21"/>
      <c r="I11" s="21"/>
      <c r="J11" s="21">
        <f>AVERAGE(I7:J10)</f>
        <v>6201</v>
      </c>
      <c r="K11" s="40"/>
    </row>
    <row r="12" spans="1:11" x14ac:dyDescent="0.25">
      <c r="A12" s="4" t="s">
        <v>18</v>
      </c>
      <c r="B12" s="5"/>
      <c r="C12" s="5"/>
      <c r="D12" s="5"/>
      <c r="E12" s="5">
        <v>150</v>
      </c>
      <c r="F12" s="5">
        <v>250</v>
      </c>
      <c r="G12" s="5"/>
      <c r="H12" s="41"/>
      <c r="I12" s="46"/>
      <c r="J12" s="47">
        <v>8</v>
      </c>
      <c r="K12" s="40" t="s">
        <v>20</v>
      </c>
    </row>
    <row r="13" spans="1:11" x14ac:dyDescent="0.25">
      <c r="A13" s="4" t="s">
        <v>19</v>
      </c>
      <c r="B13" s="5"/>
      <c r="C13" s="5"/>
      <c r="D13" s="5"/>
      <c r="E13" s="5">
        <f>E11*E12</f>
        <v>2700.0000000000005</v>
      </c>
      <c r="F13" s="5">
        <f>F11*F12</f>
        <v>4499.9999999998954</v>
      </c>
      <c r="G13" s="5"/>
      <c r="H13" s="41"/>
      <c r="I13" s="41"/>
      <c r="J13" s="41">
        <f>J11*J12</f>
        <v>49608</v>
      </c>
      <c r="K13" s="42">
        <f>E13+F13+J13</f>
        <v>56807.999999999898</v>
      </c>
    </row>
    <row r="14" spans="1:11" x14ac:dyDescent="0.25">
      <c r="A14" s="12"/>
      <c r="B14" s="12"/>
      <c r="C14" s="12"/>
      <c r="D14" s="12"/>
      <c r="E14" s="12"/>
      <c r="F14" s="12"/>
      <c r="G14" s="12"/>
      <c r="H14" s="14"/>
      <c r="I14" s="15"/>
      <c r="J14" s="15"/>
      <c r="K14" s="15"/>
    </row>
    <row r="15" spans="1:11" x14ac:dyDescent="0.25">
      <c r="A15" s="12"/>
      <c r="B15" s="22" t="s">
        <v>28</v>
      </c>
      <c r="C15" s="35" t="s">
        <v>29</v>
      </c>
      <c r="D15" s="23"/>
      <c r="E15" s="25"/>
      <c r="F15" s="12"/>
      <c r="G15" s="22" t="s">
        <v>32</v>
      </c>
      <c r="H15" s="24"/>
      <c r="I15" s="37"/>
      <c r="J15" s="15"/>
      <c r="K15" s="15"/>
    </row>
    <row r="16" spans="1:11" x14ac:dyDescent="0.25">
      <c r="A16" s="12"/>
      <c r="B16" s="26"/>
      <c r="C16" s="17" t="s">
        <v>30</v>
      </c>
      <c r="D16" s="12"/>
      <c r="E16" s="27"/>
      <c r="F16" s="12"/>
      <c r="G16" s="26"/>
      <c r="H16" s="14" t="s">
        <v>33</v>
      </c>
      <c r="I16" s="38"/>
      <c r="J16" s="15"/>
      <c r="K16" s="15"/>
    </row>
    <row r="17" spans="1:11" x14ac:dyDescent="0.25">
      <c r="A17" s="12"/>
      <c r="B17" s="20"/>
      <c r="C17" s="32" t="s">
        <v>31</v>
      </c>
      <c r="D17" s="21"/>
      <c r="E17" s="29"/>
      <c r="F17" s="12"/>
      <c r="G17" s="26"/>
      <c r="H17" s="14" t="s">
        <v>34</v>
      </c>
      <c r="I17" s="38"/>
      <c r="J17" s="15"/>
      <c r="K17" s="15"/>
    </row>
    <row r="18" spans="1:11" x14ac:dyDescent="0.25">
      <c r="A18" s="12"/>
      <c r="B18" s="12"/>
      <c r="C18" s="12"/>
      <c r="D18" s="12"/>
      <c r="E18" s="12"/>
      <c r="F18" s="12"/>
      <c r="G18" s="20"/>
      <c r="H18" s="28" t="s">
        <v>35</v>
      </c>
      <c r="I18" s="39"/>
      <c r="J18" s="15"/>
      <c r="K18" s="15"/>
    </row>
    <row r="19" spans="1:11" x14ac:dyDescent="0.25">
      <c r="A19" s="12"/>
      <c r="B19" s="12"/>
      <c r="C19" s="12"/>
      <c r="D19" s="12"/>
      <c r="E19" s="12"/>
      <c r="F19" s="12"/>
      <c r="G19" s="12"/>
      <c r="H19" s="14"/>
      <c r="I19" s="15"/>
      <c r="J19" s="15"/>
      <c r="K1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Chase Demand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2016-06-02T19:51:52Z</dcterms:created>
  <dcterms:modified xsi:type="dcterms:W3CDTF">2017-02-04T01:07:55Z</dcterms:modified>
</cp:coreProperties>
</file>