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A=HC=LectureSeriesVideos\HC-OM-Lec-2017\HC-OM-2017-Lec02-Fcst\"/>
    </mc:Choice>
  </mc:AlternateContent>
  <bookViews>
    <workbookView xWindow="0" yWindow="0" windowWidth="23040" windowHeight="9072" activeTab="3"/>
  </bookViews>
  <sheets>
    <sheet name="MA" sheetId="1" r:id="rId1"/>
    <sheet name="ES" sheetId="2" r:id="rId2"/>
    <sheet name="Reg" sheetId="3" r:id="rId3"/>
    <sheet name="SI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F7" i="4"/>
  <c r="G7" i="4"/>
  <c r="D7" i="4"/>
  <c r="C5" i="3"/>
  <c r="C6" i="3"/>
  <c r="C7" i="3"/>
  <c r="C8" i="3"/>
  <c r="C9" i="3"/>
  <c r="C10" i="3"/>
  <c r="C11" i="3"/>
  <c r="C12" i="3"/>
  <c r="C13" i="3"/>
  <c r="C14" i="3"/>
  <c r="C15" i="3"/>
  <c r="C16" i="3"/>
  <c r="C4" i="3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5" i="2"/>
  <c r="D8" i="1"/>
  <c r="D9" i="1"/>
  <c r="D10" i="1"/>
  <c r="D11" i="1"/>
  <c r="D12" i="1"/>
  <c r="D13" i="1"/>
  <c r="D14" i="1"/>
  <c r="D15" i="1"/>
  <c r="D16" i="1"/>
  <c r="D7" i="1"/>
  <c r="C7" i="1"/>
  <c r="C8" i="1"/>
  <c r="C9" i="1"/>
  <c r="C10" i="1"/>
  <c r="C11" i="1"/>
  <c r="C12" i="1"/>
  <c r="C13" i="1"/>
  <c r="C14" i="1"/>
  <c r="C15" i="1"/>
  <c r="C16" i="1"/>
  <c r="C6" i="1"/>
  <c r="G6" i="4" l="1"/>
  <c r="G5" i="4"/>
  <c r="F6" i="4"/>
  <c r="F5" i="4"/>
  <c r="E6" i="4"/>
  <c r="E5" i="4"/>
  <c r="D6" i="4"/>
  <c r="D5" i="4"/>
  <c r="G4" i="4"/>
  <c r="F4" i="4"/>
  <c r="E4" i="4"/>
  <c r="D4" i="4"/>
</calcChain>
</file>

<file path=xl/sharedStrings.xml><?xml version="1.0" encoding="utf-8"?>
<sst xmlns="http://schemas.openxmlformats.org/spreadsheetml/2006/main" count="27" uniqueCount="18">
  <si>
    <t>Time Series</t>
  </si>
  <si>
    <t>MA2</t>
  </si>
  <si>
    <t>MA3</t>
  </si>
  <si>
    <t>Forecasts</t>
  </si>
  <si>
    <t>Year</t>
  </si>
  <si>
    <t>Quarter1</t>
  </si>
  <si>
    <t>Quarter2</t>
  </si>
  <si>
    <t>Quarter3</t>
  </si>
  <si>
    <t>Quarter4</t>
  </si>
  <si>
    <t>Week</t>
  </si>
  <si>
    <t>Quarter</t>
  </si>
  <si>
    <t>Moving Average assuming a Random Component</t>
  </si>
  <si>
    <t>Exponential Smoothing assuming a Random Component</t>
  </si>
  <si>
    <t>Linear Regression assuming a Trend Component and Random Component</t>
  </si>
  <si>
    <t>Seasonal Index assuming a Seasonal Component and Random Component</t>
  </si>
  <si>
    <t>=Alpha</t>
  </si>
  <si>
    <t>Forecast=Intercept+Slope*Week</t>
  </si>
  <si>
    <t>Forecast=Alpha*Data+(1-Alpha)*(Last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</si>
</sst>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2000" b="1" i="0" u="sng" baseline="0">
                <a:solidFill>
                  <a:schemeClr val="tx1"/>
                </a:solidFill>
                <a:latin typeface="Arial" panose="020B0604020202020204" pitchFamily="34" charset="0"/>
              </a:rPr>
              <a:t>Stationary Time Series</a:t>
            </a:r>
          </a:p>
        </c:rich>
      </c:tx>
      <c:layout>
        <c:manualLayout>
          <c:xMode val="edge"/>
          <c:yMode val="edge"/>
          <c:x val="0.22548600174978128"/>
          <c:y val="2.1729682746631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MA!$A$4:$A$15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MA!$B$4:$B$15</c:f>
              <c:numCache>
                <c:formatCode>General</c:formatCode>
                <c:ptCount val="12"/>
                <c:pt idx="0">
                  <c:v>20</c:v>
                </c:pt>
                <c:pt idx="1">
                  <c:v>60</c:v>
                </c:pt>
                <c:pt idx="2">
                  <c:v>10</c:v>
                </c:pt>
                <c:pt idx="3">
                  <c:v>50</c:v>
                </c:pt>
                <c:pt idx="4">
                  <c:v>80</c:v>
                </c:pt>
                <c:pt idx="5">
                  <c:v>30</c:v>
                </c:pt>
                <c:pt idx="6">
                  <c:v>70</c:v>
                </c:pt>
                <c:pt idx="7">
                  <c:v>60</c:v>
                </c:pt>
                <c:pt idx="8">
                  <c:v>20</c:v>
                </c:pt>
                <c:pt idx="9">
                  <c:v>50</c:v>
                </c:pt>
                <c:pt idx="10">
                  <c:v>60</c:v>
                </c:pt>
                <c:pt idx="1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8-4B9C-980F-C208C6553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01402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MA!$A$4:$A$15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MA!$B$4:$B$15</c:f>
              <c:numCache>
                <c:formatCode>General</c:formatCode>
                <c:ptCount val="12"/>
                <c:pt idx="0">
                  <c:v>20</c:v>
                </c:pt>
                <c:pt idx="1">
                  <c:v>60</c:v>
                </c:pt>
                <c:pt idx="2">
                  <c:v>10</c:v>
                </c:pt>
                <c:pt idx="3">
                  <c:v>50</c:v>
                </c:pt>
                <c:pt idx="4">
                  <c:v>80</c:v>
                </c:pt>
                <c:pt idx="5">
                  <c:v>30</c:v>
                </c:pt>
                <c:pt idx="6">
                  <c:v>70</c:v>
                </c:pt>
                <c:pt idx="7">
                  <c:v>60</c:v>
                </c:pt>
                <c:pt idx="8">
                  <c:v>20</c:v>
                </c:pt>
                <c:pt idx="9">
                  <c:v>50</c:v>
                </c:pt>
                <c:pt idx="10">
                  <c:v>60</c:v>
                </c:pt>
                <c:pt idx="1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6-4DCD-9BC8-54EA3378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1"/>
        <c:axPos val="b"/>
        <c:majorGridlines>
          <c:spPr>
            <a:ln w="6350" cap="flat" cmpd="sng" algn="ctr">
              <a:solidFill>
                <a:schemeClr val="bg2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0140256"/>
        <c:crosses val="autoZero"/>
        <c:crossBetween val="midCat"/>
      </c:valAx>
      <c:spPr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Stationary Time Series</a:t>
            </a:r>
          </a:p>
        </c:rich>
      </c:tx>
      <c:layout>
        <c:manualLayout>
          <c:xMode val="edge"/>
          <c:yMode val="edge"/>
          <c:x val="0.16534851834586767"/>
          <c:y val="4.7556026080226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ES!$A$4:$A$15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ES!$B$4:$B$15</c:f>
              <c:numCache>
                <c:formatCode>General</c:formatCode>
                <c:ptCount val="12"/>
                <c:pt idx="0">
                  <c:v>20</c:v>
                </c:pt>
                <c:pt idx="1">
                  <c:v>60</c:v>
                </c:pt>
                <c:pt idx="2">
                  <c:v>10</c:v>
                </c:pt>
                <c:pt idx="3">
                  <c:v>50</c:v>
                </c:pt>
                <c:pt idx="4">
                  <c:v>80</c:v>
                </c:pt>
                <c:pt idx="5">
                  <c:v>30</c:v>
                </c:pt>
                <c:pt idx="6">
                  <c:v>70</c:v>
                </c:pt>
                <c:pt idx="7">
                  <c:v>60</c:v>
                </c:pt>
                <c:pt idx="8">
                  <c:v>20</c:v>
                </c:pt>
                <c:pt idx="9">
                  <c:v>50</c:v>
                </c:pt>
                <c:pt idx="10">
                  <c:v>60</c:v>
                </c:pt>
                <c:pt idx="1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29-4BDD-865D-EC492DAE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01402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Non-Stationary Time Series</a:t>
            </a:r>
          </a:p>
        </c:rich>
      </c:tx>
      <c:layout>
        <c:manualLayout>
          <c:xMode val="edge"/>
          <c:yMode val="edge"/>
          <c:x val="0.15604155730533681"/>
          <c:y val="5.215123859191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Reg!$A$4:$A$15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Reg!$B$4:$B$15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30</c:v>
                </c:pt>
                <c:pt idx="5">
                  <c:v>40</c:v>
                </c:pt>
                <c:pt idx="6">
                  <c:v>60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92-409E-B63B-7A3C7F64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01402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Reg!$A$4:$A$15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Reg!$B$4:$B$15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30</c:v>
                </c:pt>
                <c:pt idx="5">
                  <c:v>40</c:v>
                </c:pt>
                <c:pt idx="6">
                  <c:v>60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E-4935-A421-8582CF0FF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1"/>
        <c:axPos val="b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01402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Stationary Time Series</a:t>
            </a:r>
          </a:p>
        </c:rich>
      </c:tx>
      <c:layout>
        <c:manualLayout>
          <c:xMode val="edge"/>
          <c:yMode val="edge"/>
          <c:x val="0.13454088952654231"/>
          <c:y val="7.9503437343854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SI!$A$4:$A$7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SI!$B$4:$B$7</c:f>
              <c:numCache>
                <c:formatCode>General</c:formatCode>
                <c:ptCount val="4"/>
                <c:pt idx="0">
                  <c:v>34</c:v>
                </c:pt>
                <c:pt idx="1">
                  <c:v>50</c:v>
                </c:pt>
                <c:pt idx="2">
                  <c:v>60</c:v>
                </c:pt>
                <c:pt idx="3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F-4224-946A-46CBE0C3F50A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SI!$A$8:$A$11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xVal>
          <c:yVal>
            <c:numRef>
              <c:f>SI!$B$8:$B$11</c:f>
              <c:numCache>
                <c:formatCode>General</c:formatCode>
                <c:ptCount val="4"/>
                <c:pt idx="0">
                  <c:v>32</c:v>
                </c:pt>
                <c:pt idx="1">
                  <c:v>52</c:v>
                </c:pt>
                <c:pt idx="2">
                  <c:v>62</c:v>
                </c:pt>
                <c:pt idx="3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8F-4224-946A-46CBE0C3F50A}"/>
            </c:ext>
          </c:extLst>
        </c:ser>
        <c:ser>
          <c:idx val="2"/>
          <c:order val="2"/>
          <c:tx>
            <c:strRef>
              <c:f>SI!$A$12:$A$15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SI!$A$12:$A$15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xVal>
          <c:yVal>
            <c:numRef>
              <c:f>SI!$B$12:$B$15</c:f>
              <c:numCache>
                <c:formatCode>General</c:formatCode>
                <c:ptCount val="4"/>
                <c:pt idx="0">
                  <c:v>33</c:v>
                </c:pt>
                <c:pt idx="1">
                  <c:v>51</c:v>
                </c:pt>
                <c:pt idx="2">
                  <c:v>61</c:v>
                </c:pt>
                <c:pt idx="3">
                  <c:v>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8F-4224-946A-46CBE0C3F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01402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Sationary Time Series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SI!$A$4:$A$7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SI!$B$4:$B$7</c:f>
              <c:numCache>
                <c:formatCode>General</c:formatCode>
                <c:ptCount val="4"/>
                <c:pt idx="0">
                  <c:v>34</c:v>
                </c:pt>
                <c:pt idx="1">
                  <c:v>50</c:v>
                </c:pt>
                <c:pt idx="2">
                  <c:v>60</c:v>
                </c:pt>
                <c:pt idx="3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D-4084-A7EA-218DED551D8D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SI!$A$8:$A$11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xVal>
          <c:yVal>
            <c:numRef>
              <c:f>SI!$B$8:$B$11</c:f>
              <c:numCache>
                <c:formatCode>General</c:formatCode>
                <c:ptCount val="4"/>
                <c:pt idx="0">
                  <c:v>32</c:v>
                </c:pt>
                <c:pt idx="1">
                  <c:v>52</c:v>
                </c:pt>
                <c:pt idx="2">
                  <c:v>62</c:v>
                </c:pt>
                <c:pt idx="3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5D-4084-A7EA-218DED551D8D}"/>
            </c:ext>
          </c:extLst>
        </c:ser>
        <c:ser>
          <c:idx val="2"/>
          <c:order val="2"/>
          <c:tx>
            <c:strRef>
              <c:f>SI!$A$12:$A$15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SI!$A$12:$A$15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xVal>
          <c:yVal>
            <c:numRef>
              <c:f>SI!$B$12:$B$15</c:f>
              <c:numCache>
                <c:formatCode>General</c:formatCode>
                <c:ptCount val="4"/>
                <c:pt idx="0">
                  <c:v>33</c:v>
                </c:pt>
                <c:pt idx="1">
                  <c:v>51</c:v>
                </c:pt>
                <c:pt idx="2">
                  <c:v>61</c:v>
                </c:pt>
                <c:pt idx="3">
                  <c:v>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5D-4084-A7EA-218DED55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40256"/>
        <c:axId val="478912776"/>
      </c:scatterChart>
      <c:valAx>
        <c:axId val="480140256"/>
        <c:scaling>
          <c:orientation val="minMax"/>
        </c:scaling>
        <c:delete val="1"/>
        <c:axPos val="b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8912776"/>
        <c:crosses val="autoZero"/>
        <c:crossBetween val="midCat"/>
        <c:majorUnit val="2"/>
      </c:valAx>
      <c:valAx>
        <c:axId val="478912776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01402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</xdr:colOff>
      <xdr:row>2</xdr:row>
      <xdr:rowOff>31750</xdr:rowOff>
    </xdr:from>
    <xdr:to>
      <xdr:col>10</xdr:col>
      <xdr:colOff>215900</xdr:colOff>
      <xdr:row>17</xdr:row>
      <xdr:rowOff>96520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5D2308-497D-4362-A3E7-42F0B1FA4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98771</xdr:colOff>
      <xdr:row>1</xdr:row>
      <xdr:rowOff>110987</xdr:rowOff>
    </xdr:from>
    <xdr:to>
      <xdr:col>23</xdr:col>
      <xdr:colOff>699053</xdr:colOff>
      <xdr:row>16</xdr:row>
      <xdr:rowOff>153560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510B0E-9A1F-48D5-8EED-2F1EBE580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29028</xdr:colOff>
      <xdr:row>2</xdr:row>
      <xdr:rowOff>35559</xdr:rowOff>
    </xdr:from>
    <xdr:to>
      <xdr:col>9</xdr:col>
      <xdr:colOff>172720</xdr:colOff>
      <xdr:row>14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D40FC-3BD2-4F70-8A09-A551643AE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3</xdr:row>
      <xdr:rowOff>15240</xdr:rowOff>
    </xdr:from>
    <xdr:to>
      <xdr:col>8</xdr:col>
      <xdr:colOff>314960</xdr:colOff>
      <xdr:row>16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DFD0C3-8772-4DB9-B3AC-236C53712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588818</xdr:colOff>
      <xdr:row>3</xdr:row>
      <xdr:rowOff>16625</xdr:rowOff>
    </xdr:from>
    <xdr:to>
      <xdr:col>33</xdr:col>
      <xdr:colOff>40178</xdr:colOff>
      <xdr:row>18</xdr:row>
      <xdr:rowOff>81396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400B53-5C0D-4A87-964A-7E5DC4431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</xdr:row>
      <xdr:rowOff>40640</xdr:rowOff>
    </xdr:from>
    <xdr:to>
      <xdr:col>11</xdr:col>
      <xdr:colOff>690880</xdr:colOff>
      <xdr:row>14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8F11E3-B6DC-46CF-89BF-E88F89615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453044</xdr:colOff>
      <xdr:row>2</xdr:row>
      <xdr:rowOff>61653</xdr:rowOff>
    </xdr:from>
    <xdr:to>
      <xdr:col>30</xdr:col>
      <xdr:colOff>635924</xdr:colOff>
      <xdr:row>17</xdr:row>
      <xdr:rowOff>129886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6493AA-A4DB-471C-B18F-CAADDF772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50" zoomScaleNormal="150" workbookViewId="0">
      <selection activeCell="D7" sqref="D7:D16"/>
    </sheetView>
  </sheetViews>
  <sheetFormatPr defaultRowHeight="15" x14ac:dyDescent="0.25"/>
  <cols>
    <col min="1" max="1" width="5.1796875" customWidth="1"/>
    <col min="2" max="2" width="10.26953125" customWidth="1"/>
  </cols>
  <sheetData>
    <row r="1" spans="1:4" ht="15.6" x14ac:dyDescent="0.3">
      <c r="A1" s="1" t="s">
        <v>11</v>
      </c>
    </row>
    <row r="2" spans="1:4" x14ac:dyDescent="0.25">
      <c r="A2" s="3"/>
      <c r="B2" s="3"/>
      <c r="C2" s="3" t="s">
        <v>3</v>
      </c>
      <c r="D2" s="3" t="s">
        <v>3</v>
      </c>
    </row>
    <row r="3" spans="1:4" x14ac:dyDescent="0.25">
      <c r="A3" s="3" t="s">
        <v>4</v>
      </c>
      <c r="B3" s="3" t="s">
        <v>0</v>
      </c>
      <c r="C3" s="3" t="s">
        <v>1</v>
      </c>
      <c r="D3" s="3" t="s">
        <v>2</v>
      </c>
    </row>
    <row r="4" spans="1:4" x14ac:dyDescent="0.25">
      <c r="A4" s="5">
        <v>1</v>
      </c>
      <c r="B4" s="5">
        <v>20</v>
      </c>
      <c r="C4" s="3"/>
      <c r="D4" s="3"/>
    </row>
    <row r="5" spans="1:4" x14ac:dyDescent="0.25">
      <c r="A5" s="5">
        <v>2</v>
      </c>
      <c r="B5" s="5">
        <v>60</v>
      </c>
      <c r="C5" s="3"/>
      <c r="D5" s="3"/>
    </row>
    <row r="6" spans="1:4" x14ac:dyDescent="0.25">
      <c r="A6" s="5">
        <v>3</v>
      </c>
      <c r="B6" s="5">
        <v>10</v>
      </c>
      <c r="C6" s="3">
        <f>AVERAGE(B4:B5)</f>
        <v>40</v>
      </c>
      <c r="D6" s="3"/>
    </row>
    <row r="7" spans="1:4" x14ac:dyDescent="0.25">
      <c r="A7" s="5">
        <v>4</v>
      </c>
      <c r="B7" s="5">
        <v>50</v>
      </c>
      <c r="C7" s="3">
        <f t="shared" ref="C7:C16" si="0">AVERAGE(B5:B6)</f>
        <v>35</v>
      </c>
      <c r="D7" s="3">
        <f>AVERAGE(B4:B6)</f>
        <v>30</v>
      </c>
    </row>
    <row r="8" spans="1:4" x14ac:dyDescent="0.25">
      <c r="A8" s="5">
        <v>5</v>
      </c>
      <c r="B8" s="5">
        <v>80</v>
      </c>
      <c r="C8" s="3">
        <f t="shared" si="0"/>
        <v>30</v>
      </c>
      <c r="D8" s="3">
        <f t="shared" ref="D8:D16" si="1">AVERAGE(B5:B7)</f>
        <v>40</v>
      </c>
    </row>
    <row r="9" spans="1:4" x14ac:dyDescent="0.25">
      <c r="A9" s="5">
        <v>6</v>
      </c>
      <c r="B9" s="5">
        <v>30</v>
      </c>
      <c r="C9" s="3">
        <f t="shared" si="0"/>
        <v>65</v>
      </c>
      <c r="D9" s="3">
        <f t="shared" si="1"/>
        <v>46.666666666666664</v>
      </c>
    </row>
    <row r="10" spans="1:4" x14ac:dyDescent="0.25">
      <c r="A10" s="5">
        <v>7</v>
      </c>
      <c r="B10" s="5">
        <v>70</v>
      </c>
      <c r="C10" s="3">
        <f t="shared" si="0"/>
        <v>55</v>
      </c>
      <c r="D10" s="3">
        <f t="shared" si="1"/>
        <v>53.333333333333336</v>
      </c>
    </row>
    <row r="11" spans="1:4" x14ac:dyDescent="0.25">
      <c r="A11" s="5">
        <v>8</v>
      </c>
      <c r="B11" s="5">
        <v>60</v>
      </c>
      <c r="C11" s="3">
        <f t="shared" si="0"/>
        <v>50</v>
      </c>
      <c r="D11" s="3">
        <f t="shared" si="1"/>
        <v>60</v>
      </c>
    </row>
    <row r="12" spans="1:4" x14ac:dyDescent="0.25">
      <c r="A12" s="5">
        <v>9</v>
      </c>
      <c r="B12" s="5">
        <v>20</v>
      </c>
      <c r="C12" s="3">
        <f t="shared" si="0"/>
        <v>65</v>
      </c>
      <c r="D12" s="3">
        <f t="shared" si="1"/>
        <v>53.333333333333336</v>
      </c>
    </row>
    <row r="13" spans="1:4" x14ac:dyDescent="0.25">
      <c r="A13" s="5">
        <v>10</v>
      </c>
      <c r="B13" s="5">
        <v>50</v>
      </c>
      <c r="C13" s="3">
        <f t="shared" si="0"/>
        <v>40</v>
      </c>
      <c r="D13" s="3">
        <f t="shared" si="1"/>
        <v>50</v>
      </c>
    </row>
    <row r="14" spans="1:4" x14ac:dyDescent="0.25">
      <c r="A14" s="5">
        <v>11</v>
      </c>
      <c r="B14" s="5">
        <v>60</v>
      </c>
      <c r="C14" s="3">
        <f t="shared" si="0"/>
        <v>35</v>
      </c>
      <c r="D14" s="3">
        <f t="shared" si="1"/>
        <v>43.333333333333336</v>
      </c>
    </row>
    <row r="15" spans="1:4" x14ac:dyDescent="0.25">
      <c r="A15" s="5">
        <v>12</v>
      </c>
      <c r="B15" s="5">
        <v>30</v>
      </c>
      <c r="C15" s="3">
        <f t="shared" si="0"/>
        <v>55</v>
      </c>
      <c r="D15" s="3">
        <f t="shared" si="1"/>
        <v>43.333333333333336</v>
      </c>
    </row>
    <row r="16" spans="1:4" x14ac:dyDescent="0.25">
      <c r="A16" s="3">
        <v>13</v>
      </c>
      <c r="B16" s="3"/>
      <c r="C16" s="3">
        <f t="shared" si="0"/>
        <v>45</v>
      </c>
      <c r="D16" s="3">
        <f t="shared" si="1"/>
        <v>46.666666666666664</v>
      </c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C3" sqref="C3"/>
    </sheetView>
  </sheetViews>
  <sheetFormatPr defaultRowHeight="15" x14ac:dyDescent="0.25"/>
  <cols>
    <col min="1" max="1" width="5.1796875" customWidth="1"/>
    <col min="2" max="2" width="10.26953125" customWidth="1"/>
  </cols>
  <sheetData>
    <row r="1" spans="1:5" ht="15.6" x14ac:dyDescent="0.3">
      <c r="A1" s="1" t="s">
        <v>12</v>
      </c>
    </row>
    <row r="2" spans="1:5" ht="15.6" x14ac:dyDescent="0.25">
      <c r="A2" s="2"/>
      <c r="B2" s="2"/>
      <c r="C2" s="3" t="s">
        <v>3</v>
      </c>
      <c r="D2" s="3"/>
      <c r="E2" s="8" t="s">
        <v>17</v>
      </c>
    </row>
    <row r="3" spans="1:5" x14ac:dyDescent="0.25">
      <c r="A3" s="3" t="s">
        <v>4</v>
      </c>
      <c r="B3" s="3" t="s">
        <v>0</v>
      </c>
      <c r="C3" s="3">
        <v>0.9</v>
      </c>
      <c r="D3" s="7" t="s">
        <v>15</v>
      </c>
    </row>
    <row r="4" spans="1:5" x14ac:dyDescent="0.25">
      <c r="A4" s="5">
        <v>1</v>
      </c>
      <c r="B4" s="5">
        <v>20</v>
      </c>
      <c r="C4" s="3"/>
      <c r="D4" s="3"/>
    </row>
    <row r="5" spans="1:5" x14ac:dyDescent="0.25">
      <c r="A5" s="5">
        <v>2</v>
      </c>
      <c r="B5" s="5">
        <v>60</v>
      </c>
      <c r="C5" s="3">
        <f>B4</f>
        <v>20</v>
      </c>
      <c r="D5" s="3"/>
    </row>
    <row r="6" spans="1:5" x14ac:dyDescent="0.25">
      <c r="A6" s="5">
        <v>3</v>
      </c>
      <c r="B6" s="5">
        <v>10</v>
      </c>
      <c r="C6" s="3">
        <f>$C$3*B5+(1-$C$3)*C5</f>
        <v>56</v>
      </c>
      <c r="D6" s="3"/>
    </row>
    <row r="7" spans="1:5" x14ac:dyDescent="0.25">
      <c r="A7" s="5">
        <v>4</v>
      </c>
      <c r="B7" s="5">
        <v>50</v>
      </c>
      <c r="C7" s="3">
        <f t="shared" ref="C7:C16" si="0">$C$3*B6+(1-$C$3)*C6</f>
        <v>14.599999999999998</v>
      </c>
      <c r="D7" s="3"/>
    </row>
    <row r="8" spans="1:5" x14ac:dyDescent="0.25">
      <c r="A8" s="5">
        <v>5</v>
      </c>
      <c r="B8" s="5">
        <v>80</v>
      </c>
      <c r="C8" s="3">
        <f t="shared" si="0"/>
        <v>46.46</v>
      </c>
      <c r="D8" s="3"/>
    </row>
    <row r="9" spans="1:5" x14ac:dyDescent="0.25">
      <c r="A9" s="5">
        <v>6</v>
      </c>
      <c r="B9" s="5">
        <v>30</v>
      </c>
      <c r="C9" s="3">
        <f t="shared" si="0"/>
        <v>76.646000000000001</v>
      </c>
      <c r="D9" s="3"/>
    </row>
    <row r="10" spans="1:5" x14ac:dyDescent="0.25">
      <c r="A10" s="5">
        <v>7</v>
      </c>
      <c r="B10" s="5">
        <v>70</v>
      </c>
      <c r="C10" s="3">
        <f t="shared" si="0"/>
        <v>34.6646</v>
      </c>
      <c r="D10" s="3"/>
    </row>
    <row r="11" spans="1:5" x14ac:dyDescent="0.25">
      <c r="A11" s="5">
        <v>8</v>
      </c>
      <c r="B11" s="5">
        <v>60</v>
      </c>
      <c r="C11" s="3">
        <f t="shared" si="0"/>
        <v>66.466459999999998</v>
      </c>
      <c r="D11" s="3"/>
    </row>
    <row r="12" spans="1:5" x14ac:dyDescent="0.25">
      <c r="A12" s="5">
        <v>9</v>
      </c>
      <c r="B12" s="5">
        <v>20</v>
      </c>
      <c r="C12" s="3">
        <f t="shared" si="0"/>
        <v>60.646645999999997</v>
      </c>
      <c r="D12" s="3"/>
    </row>
    <row r="13" spans="1:5" x14ac:dyDescent="0.25">
      <c r="A13" s="5">
        <v>10</v>
      </c>
      <c r="B13" s="5">
        <v>50</v>
      </c>
      <c r="C13" s="3">
        <f t="shared" si="0"/>
        <v>24.0646646</v>
      </c>
      <c r="D13" s="3"/>
    </row>
    <row r="14" spans="1:5" x14ac:dyDescent="0.25">
      <c r="A14" s="5">
        <v>11</v>
      </c>
      <c r="B14" s="5">
        <v>60</v>
      </c>
      <c r="C14" s="3">
        <f t="shared" si="0"/>
        <v>47.406466459999997</v>
      </c>
      <c r="D14" s="3"/>
    </row>
    <row r="15" spans="1:5" x14ac:dyDescent="0.25">
      <c r="A15" s="5">
        <v>12</v>
      </c>
      <c r="B15" s="5">
        <v>30</v>
      </c>
      <c r="C15" s="3">
        <f t="shared" si="0"/>
        <v>58.740646646000002</v>
      </c>
      <c r="D15" s="3"/>
    </row>
    <row r="16" spans="1:5" x14ac:dyDescent="0.25">
      <c r="A16" s="3">
        <v>13</v>
      </c>
      <c r="B16" s="3"/>
      <c r="C16" s="3">
        <f t="shared" si="0"/>
        <v>32.874064664599999</v>
      </c>
      <c r="D1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50" zoomScaleNormal="150" workbookViewId="0">
      <selection activeCell="C4" sqref="C4:C16"/>
    </sheetView>
  </sheetViews>
  <sheetFormatPr defaultRowHeight="15" x14ac:dyDescent="0.25"/>
  <cols>
    <col min="1" max="1" width="5.1796875" customWidth="1"/>
    <col min="2" max="2" width="10.26953125" customWidth="1"/>
    <col min="3" max="3" width="9.54296875" customWidth="1"/>
  </cols>
  <sheetData>
    <row r="1" spans="1:4" ht="15.6" x14ac:dyDescent="0.3">
      <c r="A1" s="1" t="s">
        <v>13</v>
      </c>
    </row>
    <row r="2" spans="1:4" x14ac:dyDescent="0.25">
      <c r="A2" s="2"/>
      <c r="B2" s="2"/>
      <c r="C2" s="2"/>
      <c r="D2" s="3"/>
    </row>
    <row r="3" spans="1:4" ht="15.6" x14ac:dyDescent="0.25">
      <c r="A3" s="3" t="s">
        <v>9</v>
      </c>
      <c r="B3" s="3" t="s">
        <v>0</v>
      </c>
      <c r="C3" s="3" t="s">
        <v>3</v>
      </c>
      <c r="D3" s="8" t="s">
        <v>16</v>
      </c>
    </row>
    <row r="4" spans="1:4" x14ac:dyDescent="0.25">
      <c r="A4" s="5">
        <v>1</v>
      </c>
      <c r="B4" s="5">
        <v>20</v>
      </c>
      <c r="C4" s="6">
        <f>INTERCEPT($B$4:$B$15,$A$4:$A$15)+SLOPE($B$4:$B$15,$A$4:$A$15)*A4</f>
        <v>20.76923076923077</v>
      </c>
      <c r="D4" s="3"/>
    </row>
    <row r="5" spans="1:4" x14ac:dyDescent="0.25">
      <c r="A5" s="5">
        <v>2</v>
      </c>
      <c r="B5" s="5">
        <v>30</v>
      </c>
      <c r="C5" s="6">
        <f t="shared" ref="C5:C16" si="0">INTERCEPT($B$4:$B$15,$A$4:$A$15)+SLOPE($B$4:$B$15,$A$4:$A$15)*A5</f>
        <v>25.62937062937063</v>
      </c>
      <c r="D5" s="3"/>
    </row>
    <row r="6" spans="1:4" x14ac:dyDescent="0.25">
      <c r="A6" s="5">
        <v>3</v>
      </c>
      <c r="B6" s="5">
        <v>30</v>
      </c>
      <c r="C6" s="6">
        <f t="shared" si="0"/>
        <v>30.48951048951049</v>
      </c>
      <c r="D6" s="3"/>
    </row>
    <row r="7" spans="1:4" x14ac:dyDescent="0.25">
      <c r="A7" s="5">
        <v>4</v>
      </c>
      <c r="B7" s="5">
        <v>40</v>
      </c>
      <c r="C7" s="6">
        <f t="shared" si="0"/>
        <v>35.349650349650346</v>
      </c>
      <c r="D7" s="3"/>
    </row>
    <row r="8" spans="1:4" x14ac:dyDescent="0.25">
      <c r="A8" s="5">
        <v>5</v>
      </c>
      <c r="B8" s="5">
        <v>30</v>
      </c>
      <c r="C8" s="6">
        <f t="shared" si="0"/>
        <v>40.209790209790214</v>
      </c>
      <c r="D8" s="3"/>
    </row>
    <row r="9" spans="1:4" x14ac:dyDescent="0.25">
      <c r="A9" s="5">
        <v>6</v>
      </c>
      <c r="B9" s="5">
        <v>40</v>
      </c>
      <c r="C9" s="6">
        <f t="shared" si="0"/>
        <v>45.069930069930066</v>
      </c>
      <c r="D9" s="3"/>
    </row>
    <row r="10" spans="1:4" x14ac:dyDescent="0.25">
      <c r="A10" s="5">
        <v>7</v>
      </c>
      <c r="B10" s="5">
        <v>60</v>
      </c>
      <c r="C10" s="6">
        <f t="shared" si="0"/>
        <v>49.930069930069934</v>
      </c>
      <c r="D10" s="3"/>
    </row>
    <row r="11" spans="1:4" x14ac:dyDescent="0.25">
      <c r="A11" s="5">
        <v>8</v>
      </c>
      <c r="B11" s="5">
        <v>50</v>
      </c>
      <c r="C11" s="6">
        <f t="shared" si="0"/>
        <v>54.790209790209786</v>
      </c>
      <c r="D11" s="3"/>
    </row>
    <row r="12" spans="1:4" x14ac:dyDescent="0.25">
      <c r="A12" s="5">
        <v>9</v>
      </c>
      <c r="B12" s="5">
        <v>60</v>
      </c>
      <c r="C12" s="6">
        <f t="shared" si="0"/>
        <v>59.650349650349654</v>
      </c>
      <c r="D12" s="3"/>
    </row>
    <row r="13" spans="1:4" x14ac:dyDescent="0.25">
      <c r="A13" s="5">
        <v>10</v>
      </c>
      <c r="B13" s="5">
        <v>70</v>
      </c>
      <c r="C13" s="6">
        <f t="shared" si="0"/>
        <v>64.510489510489506</v>
      </c>
      <c r="D13" s="3"/>
    </row>
    <row r="14" spans="1:4" x14ac:dyDescent="0.25">
      <c r="A14" s="5">
        <v>11</v>
      </c>
      <c r="B14" s="5">
        <v>60</v>
      </c>
      <c r="C14" s="6">
        <f t="shared" si="0"/>
        <v>69.370629370629374</v>
      </c>
      <c r="D14" s="3"/>
    </row>
    <row r="15" spans="1:4" x14ac:dyDescent="0.25">
      <c r="A15" s="5">
        <v>12</v>
      </c>
      <c r="B15" s="5">
        <v>80</v>
      </c>
      <c r="C15" s="6">
        <f t="shared" si="0"/>
        <v>74.230769230769226</v>
      </c>
      <c r="D15" s="3"/>
    </row>
    <row r="16" spans="1:4" x14ac:dyDescent="0.25">
      <c r="A16" s="3">
        <v>13</v>
      </c>
      <c r="B16" s="3"/>
      <c r="C16" s="6">
        <f t="shared" si="0"/>
        <v>79.090909090909093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50" zoomScaleNormal="150" workbookViewId="0">
      <selection activeCell="D7" sqref="D7:G7"/>
    </sheetView>
  </sheetViews>
  <sheetFormatPr defaultRowHeight="15" x14ac:dyDescent="0.25"/>
  <cols>
    <col min="1" max="1" width="7" customWidth="1"/>
    <col min="2" max="2" width="10.26953125" customWidth="1"/>
  </cols>
  <sheetData>
    <row r="1" spans="1:7" ht="15.6" x14ac:dyDescent="0.3">
      <c r="A1" s="1" t="s">
        <v>14</v>
      </c>
    </row>
    <row r="2" spans="1:7" x14ac:dyDescent="0.25">
      <c r="A2" s="2"/>
      <c r="B2" s="2"/>
      <c r="C2" s="2"/>
      <c r="D2" s="3"/>
      <c r="E2" s="2"/>
      <c r="F2" s="2"/>
      <c r="G2" s="2"/>
    </row>
    <row r="3" spans="1:7" x14ac:dyDescent="0.25">
      <c r="A3" s="2" t="s">
        <v>10</v>
      </c>
      <c r="B3" s="2" t="s">
        <v>0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4">
        <v>1</v>
      </c>
      <c r="B4" s="4">
        <v>34</v>
      </c>
      <c r="C4" s="2">
        <v>1</v>
      </c>
      <c r="D4" s="4">
        <f>B4</f>
        <v>34</v>
      </c>
      <c r="E4" s="4">
        <f>B5</f>
        <v>50</v>
      </c>
      <c r="F4" s="4">
        <f>B6</f>
        <v>60</v>
      </c>
      <c r="G4" s="4">
        <f>B7</f>
        <v>55</v>
      </c>
    </row>
    <row r="5" spans="1:7" x14ac:dyDescent="0.25">
      <c r="A5" s="4">
        <v>2</v>
      </c>
      <c r="B5" s="4">
        <v>50</v>
      </c>
      <c r="C5" s="2">
        <v>2</v>
      </c>
      <c r="D5" s="4">
        <f>B8</f>
        <v>32</v>
      </c>
      <c r="E5" s="4">
        <f>B9</f>
        <v>52</v>
      </c>
      <c r="F5" s="4">
        <f>B10</f>
        <v>62</v>
      </c>
      <c r="G5" s="4">
        <f>B11</f>
        <v>54</v>
      </c>
    </row>
    <row r="6" spans="1:7" x14ac:dyDescent="0.25">
      <c r="A6" s="4">
        <v>3</v>
      </c>
      <c r="B6" s="4">
        <v>60</v>
      </c>
      <c r="C6" s="2">
        <v>3</v>
      </c>
      <c r="D6" s="4">
        <f>B12</f>
        <v>33</v>
      </c>
      <c r="E6" s="4">
        <f>B13</f>
        <v>51</v>
      </c>
      <c r="F6" s="4">
        <f>B14</f>
        <v>61</v>
      </c>
      <c r="G6" s="4">
        <f>B15</f>
        <v>53</v>
      </c>
    </row>
    <row r="7" spans="1:7" x14ac:dyDescent="0.25">
      <c r="A7" s="4">
        <v>4</v>
      </c>
      <c r="B7" s="4">
        <v>55</v>
      </c>
      <c r="C7" s="2" t="s">
        <v>3</v>
      </c>
      <c r="D7" s="2">
        <f>AVERAGE(D4:D6)</f>
        <v>33</v>
      </c>
      <c r="E7" s="2">
        <f t="shared" ref="E7:G7" si="0">AVERAGE(E4:E6)</f>
        <v>51</v>
      </c>
      <c r="F7" s="2">
        <f t="shared" si="0"/>
        <v>61</v>
      </c>
      <c r="G7" s="2">
        <f t="shared" si="0"/>
        <v>54</v>
      </c>
    </row>
    <row r="8" spans="1:7" x14ac:dyDescent="0.25">
      <c r="A8" s="4">
        <v>5</v>
      </c>
      <c r="B8" s="4">
        <v>32</v>
      </c>
      <c r="C8" s="2"/>
      <c r="D8" s="2"/>
      <c r="E8" s="2"/>
      <c r="F8" s="2"/>
      <c r="G8" s="2"/>
    </row>
    <row r="9" spans="1:7" x14ac:dyDescent="0.25">
      <c r="A9" s="4">
        <v>6</v>
      </c>
      <c r="B9" s="4">
        <v>52</v>
      </c>
      <c r="C9" s="2"/>
      <c r="D9" s="2"/>
      <c r="E9" s="2"/>
      <c r="F9" s="2"/>
      <c r="G9" s="2"/>
    </row>
    <row r="10" spans="1:7" x14ac:dyDescent="0.25">
      <c r="A10" s="4">
        <v>7</v>
      </c>
      <c r="B10" s="4">
        <v>62</v>
      </c>
      <c r="C10" s="2"/>
      <c r="D10" s="2"/>
      <c r="E10" s="2"/>
      <c r="F10" s="2"/>
      <c r="G10" s="2"/>
    </row>
    <row r="11" spans="1:7" x14ac:dyDescent="0.25">
      <c r="A11" s="4">
        <v>8</v>
      </c>
      <c r="B11" s="4">
        <v>54</v>
      </c>
      <c r="C11" s="2"/>
      <c r="D11" s="2"/>
      <c r="E11" s="2"/>
      <c r="F11" s="2"/>
      <c r="G11" s="2"/>
    </row>
    <row r="12" spans="1:7" x14ac:dyDescent="0.25">
      <c r="A12" s="4">
        <v>9</v>
      </c>
      <c r="B12" s="4">
        <v>33</v>
      </c>
      <c r="C12" s="2"/>
      <c r="D12" s="2"/>
      <c r="E12" s="2"/>
      <c r="F12" s="2"/>
      <c r="G12" s="2"/>
    </row>
    <row r="13" spans="1:7" x14ac:dyDescent="0.25">
      <c r="A13" s="4">
        <v>10</v>
      </c>
      <c r="B13" s="4">
        <v>51</v>
      </c>
      <c r="C13" s="2"/>
      <c r="D13" s="2"/>
      <c r="E13" s="2"/>
      <c r="F13" s="2"/>
      <c r="G13" s="2"/>
    </row>
    <row r="14" spans="1:7" x14ac:dyDescent="0.25">
      <c r="A14" s="4">
        <v>11</v>
      </c>
      <c r="B14" s="4">
        <v>61</v>
      </c>
      <c r="C14" s="2"/>
      <c r="D14" s="2"/>
      <c r="E14" s="2"/>
      <c r="F14" s="2"/>
      <c r="G14" s="2"/>
    </row>
    <row r="15" spans="1:7" x14ac:dyDescent="0.25">
      <c r="A15" s="4">
        <v>12</v>
      </c>
      <c r="B15" s="4">
        <v>53</v>
      </c>
      <c r="C15" s="2"/>
      <c r="D15" s="2"/>
      <c r="E15" s="2"/>
      <c r="F15" s="2"/>
      <c r="G15" s="2"/>
    </row>
    <row r="16" spans="1:7" x14ac:dyDescent="0.25">
      <c r="A16" s="2">
        <v>13</v>
      </c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</vt:lpstr>
      <vt:lpstr>ES</vt:lpstr>
      <vt:lpstr>Reg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2017-01-16T18:10:38Z</dcterms:created>
  <dcterms:modified xsi:type="dcterms:W3CDTF">2017-01-17T07:26:18Z</dcterms:modified>
</cp:coreProperties>
</file>